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codeName="{3D1A710C-6663-3D7B-7F91-EC182F24A4BC}"/>
  <workbookPr codeName="DieseArbeitsmappe" defaultThemeVersion="124226"/>
  <mc:AlternateContent xmlns:mc="http://schemas.openxmlformats.org/markup-compatibility/2006">
    <mc:Choice Requires="x15">
      <x15ac:absPath xmlns:x15ac="http://schemas.microsoft.com/office/spreadsheetml/2010/11/ac" url="https://vnrag.sharepoint.com/sites/mediaforwork2/Freigegebene Dokumente/Team Tax, Trade &amp; Office/Tax/4. Einmalfaktura &amp; Produktionen/Excel-Tools/Berechnungstools 2023/"/>
    </mc:Choice>
  </mc:AlternateContent>
  <xr:revisionPtr revIDLastSave="0" documentId="13_ncr:1_{7B98CFC4-DE69-4A2B-94D3-571A391AABA7}" xr6:coauthVersionLast="47" xr6:coauthVersionMax="47" xr10:uidLastSave="{00000000-0000-0000-0000-000000000000}"/>
  <bookViews>
    <workbookView xWindow="28680" yWindow="-120" windowWidth="29040" windowHeight="15840" tabRatio="611" xr2:uid="{00000000-000D-0000-FFFF-FFFF00000000}"/>
  </bookViews>
  <sheets>
    <sheet name="Startseite" sheetId="27" r:id="rId1"/>
    <sheet name="Berechnung" sheetId="25" r:id="rId2"/>
    <sheet name="Hilfe" sheetId="5" r:id="rId3"/>
    <sheet name="Parameter_Intern" sheetId="28" state="hidden" r:id="rId4"/>
  </sheets>
  <definedNames>
    <definedName name="BeispielB3">#REF!</definedName>
    <definedName name="BerechnungB3">Berechnung!#REF!</definedName>
    <definedName name="_xlnm.Print_Area" localSheetId="1">Berechnung!$B$3:$J$62</definedName>
    <definedName name="_xlnm.Print_Area" localSheetId="2">Hilfe!$B$3:$F$13</definedName>
    <definedName name="_xlnm.Print_Area" localSheetId="0">Startseite!$B$2:$J$19</definedName>
    <definedName name="EingabenB3">#REF!</definedName>
    <definedName name="HilfeB3">Hilfe!$B$3</definedName>
    <definedName name="HinweiseB3">#REF!</definedName>
    <definedName name="StartG10">Startseite!$H$10</definedName>
    <definedName name="Startseite" localSheetId="0">Startseite!$B$5</definedName>
    <definedName name="Startseite">#REF!</definedName>
    <definedName name="StartseiteG1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25" l="1"/>
  <c r="G31" i="25" s="1"/>
  <c r="G13" i="25"/>
  <c r="E35" i="25"/>
  <c r="G34" i="25" s="1"/>
  <c r="I59" i="25"/>
  <c r="G11" i="27"/>
  <c r="M11" i="27"/>
  <c r="N11" i="27"/>
  <c r="H17" i="27"/>
  <c r="D17" i="27" s="1"/>
  <c r="M12" i="27" l="1"/>
  <c r="L30" i="25"/>
  <c r="F35" i="25"/>
  <c r="I40" i="25" s="1"/>
  <c r="I61" i="25" s="1"/>
</calcChain>
</file>

<file path=xl/sharedStrings.xml><?xml version="1.0" encoding="utf-8"?>
<sst xmlns="http://schemas.openxmlformats.org/spreadsheetml/2006/main" count="87" uniqueCount="63">
  <si>
    <t>Allgemeine Hinweise</t>
  </si>
  <si>
    <t>Startseite</t>
  </si>
  <si>
    <t>Tabellenblätter</t>
  </si>
  <si>
    <t>Tabellenblatt</t>
  </si>
  <si>
    <t>Info</t>
  </si>
  <si>
    <t>Die Vervielfältigung, Verbreitung oder Veräußerung der Daten oder Texte ist unzulässig und</t>
  </si>
  <si>
    <t>ausdrücklich nur mit Genehmigung des Verlags gestattet.</t>
  </si>
  <si>
    <t>Nr</t>
  </si>
  <si>
    <t>Hinweise</t>
  </si>
  <si>
    <t>Hyperlink</t>
  </si>
  <si>
    <t>Berechnung</t>
  </si>
  <si>
    <t>Hilfe</t>
  </si>
  <si>
    <t>Hier finden Sie nähere Informationen über die Anwendung.</t>
  </si>
  <si>
    <t>#Hilfe!B3</t>
  </si>
  <si>
    <t>#Berechnung!B3</t>
  </si>
  <si>
    <t>&lt;&lt; Startseite</t>
  </si>
  <si>
    <t>© 2011 by BWRmed!a - ein Unternehmensbereich der Verlag für die Deutsche Wirtschaft AG</t>
  </si>
  <si>
    <t>Hausratversicherung</t>
  </si>
  <si>
    <t>Feuer-/Hausratversicherung</t>
  </si>
  <si>
    <t>Gebäudeversicherung</t>
  </si>
  <si>
    <t xml:space="preserve">Straßenreinigung </t>
  </si>
  <si>
    <t xml:space="preserve">Verwaltergebühr </t>
  </si>
  <si>
    <t xml:space="preserve">Grundsteuer </t>
  </si>
  <si>
    <t xml:space="preserve">Gebäude-AfA 2% </t>
  </si>
  <si>
    <t>gesamte Wohnfläche in qm</t>
  </si>
  <si>
    <t>Arbeitszimmer in qm</t>
  </si>
  <si>
    <t>Arbeitszimmeranteil</t>
  </si>
  <si>
    <t>Zimmer Berufsmittelpunkt?</t>
  </si>
  <si>
    <t>Nutzung &gt;50% der Tätigkeit?</t>
  </si>
  <si>
    <t>ja</t>
  </si>
  <si>
    <t xml:space="preserve">Höchstbetrag </t>
  </si>
  <si>
    <t>Raumkosten bei Mietwohnungen</t>
  </si>
  <si>
    <t>Sonstige Kosten</t>
  </si>
  <si>
    <t>Raumkosten bei Eigentum</t>
  </si>
  <si>
    <t>Gesamte Raumkosten</t>
  </si>
  <si>
    <t>Arbeitsmittel</t>
  </si>
  <si>
    <t>Kaufpreis</t>
  </si>
  <si>
    <t>Computer</t>
  </si>
  <si>
    <t>Drucker</t>
  </si>
  <si>
    <t>Aktenregal</t>
  </si>
  <si>
    <t>Notebook</t>
  </si>
  <si>
    <t>Sonstiges</t>
  </si>
  <si>
    <t>AfA</t>
  </si>
  <si>
    <t>Ansatz</t>
  </si>
  <si>
    <t>Schreibtisch</t>
  </si>
  <si>
    <t>Abzugsfähige Arbeitszimmerkosten</t>
  </si>
  <si>
    <t>Arbeitszimmerkosten</t>
  </si>
  <si>
    <t>Arbeitszimmer - Hilfe</t>
  </si>
  <si>
    <t>In diesem Tabellenblatt bestimmen Sie Ihre absetzbaren Arbeitszimmerkosten</t>
  </si>
  <si>
    <t>Hilfe?</t>
  </si>
  <si>
    <t>Summe Raumkosten bei Mietwohnungen</t>
  </si>
  <si>
    <t>Summe Raumkosten bei Eigentum</t>
  </si>
  <si>
    <t>Absetzbare Arbeitszimmerkosten berechnen</t>
  </si>
  <si>
    <t>Hinweise zum Arbeitszimmer-Tool</t>
  </si>
  <si>
    <t>Schuldzinsen</t>
  </si>
  <si>
    <t>Summe abzugsfähiger Arbeitsmittel</t>
  </si>
  <si>
    <t>Summe abzugsfähiger Arbeitszimmerkosten</t>
  </si>
  <si>
    <t>Miete Gesamtwohnung p.a.(Nettokaltmiete)</t>
  </si>
  <si>
    <t>Heiz- und Warmwasserkosten gemäß Vermieterabrechnung</t>
  </si>
  <si>
    <t>Übrige Betriebskosten gemäß Vermieterabrechnung</t>
  </si>
  <si>
    <t>Renovierungskosten</t>
  </si>
  <si>
    <t>Reperatur-/Renovierungskosten</t>
  </si>
  <si>
    <t>© 2023 by mediaforwork - ein Unternehmensbereich der Verlag für die Deutsche Wirtschaft 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</si>
</sst>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m&quot;;"/>
    <numFmt numFmtId="165" formatCode="#,##0\ &quot;Jahre&quot;;"/>
  </numFmts>
  <fonts count="33" x14ac:knownFonts="1">
    <font>
      <sz val="10"/>
      <name val="Arial"/>
    </font>
    <font>
      <sz val="10"/>
      <name val="Arial"/>
      <family val="2"/>
    </font>
    <font>
      <b/>
      <sz val="10"/>
      <name val="Arial"/>
      <family val="2"/>
    </font>
    <font>
      <sz val="9"/>
      <color indexed="8"/>
      <name val="Arial"/>
      <family val="2"/>
    </font>
    <font>
      <sz val="8"/>
      <name val="Arial"/>
      <family val="2"/>
    </font>
    <font>
      <b/>
      <sz val="10"/>
      <color indexed="9"/>
      <name val="Arial"/>
      <family val="2"/>
    </font>
    <font>
      <sz val="10"/>
      <color indexed="9"/>
      <name val="Arial"/>
      <family val="2"/>
    </font>
    <font>
      <sz val="10"/>
      <color indexed="8"/>
      <name val="Arial"/>
      <family val="2"/>
    </font>
    <font>
      <b/>
      <sz val="10"/>
      <color indexed="63"/>
      <name val="Arial"/>
      <family val="2"/>
    </font>
    <font>
      <b/>
      <sz val="10"/>
      <color indexed="52"/>
      <name val="Arial"/>
      <family val="2"/>
    </font>
    <font>
      <sz val="10"/>
      <color indexed="62"/>
      <name val="Arial"/>
      <family val="2"/>
    </font>
    <font>
      <b/>
      <sz val="10"/>
      <color indexed="8"/>
      <name val="Arial"/>
      <family val="2"/>
    </font>
    <font>
      <i/>
      <sz val="10"/>
      <color indexed="23"/>
      <name val="Arial"/>
      <family val="2"/>
    </font>
    <font>
      <sz val="10"/>
      <color indexed="17"/>
      <name val="Arial"/>
      <family val="2"/>
    </font>
    <font>
      <sz val="10"/>
      <color indexed="60"/>
      <name val="Arial"/>
      <family val="2"/>
    </font>
    <font>
      <sz val="10"/>
      <color indexed="20"/>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0"/>
      <color indexed="52"/>
      <name val="Arial"/>
      <family val="2"/>
    </font>
    <font>
      <sz val="10"/>
      <color indexed="10"/>
      <name val="Arial"/>
      <family val="2"/>
    </font>
    <font>
      <b/>
      <sz val="12"/>
      <color indexed="9"/>
      <name val="Arial"/>
      <family val="2"/>
    </font>
    <font>
      <u/>
      <sz val="10"/>
      <color indexed="12"/>
      <name val="Arial"/>
      <family val="2"/>
    </font>
    <font>
      <sz val="8"/>
      <name val="Arial"/>
      <family val="2"/>
    </font>
    <font>
      <sz val="10"/>
      <name val="Arial"/>
      <family val="2"/>
    </font>
    <font>
      <b/>
      <sz val="9"/>
      <color indexed="8"/>
      <name val="Arial"/>
      <family val="2"/>
    </font>
    <font>
      <u/>
      <sz val="10"/>
      <name val="Arial"/>
      <family val="2"/>
    </font>
    <font>
      <sz val="9"/>
      <color indexed="12"/>
      <name val="Arial"/>
      <family val="2"/>
    </font>
    <font>
      <sz val="9"/>
      <name val="Arial"/>
      <family val="2"/>
    </font>
    <font>
      <b/>
      <sz val="9"/>
      <name val="Arial"/>
      <family val="2"/>
    </font>
    <font>
      <b/>
      <sz val="10"/>
      <color indexed="10"/>
      <name val="Arial"/>
      <family val="2"/>
    </font>
    <font>
      <b/>
      <sz val="14"/>
      <color indexed="9"/>
      <name val="Arial"/>
      <family val="2"/>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51"/>
        <bgColor indexed="64"/>
      </patternFill>
    </fill>
    <fill>
      <patternFill patternType="solid">
        <fgColor indexed="9"/>
        <bgColor indexed="64"/>
      </patternFill>
    </fill>
    <fill>
      <patternFill patternType="solid">
        <fgColor indexed="60"/>
        <bgColor indexed="64"/>
      </patternFill>
    </fill>
    <fill>
      <patternFill patternType="solid">
        <fgColor indexed="53"/>
        <bgColor indexed="64"/>
      </patternFill>
    </fill>
  </fills>
  <borders count="4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s>
  <cellStyleXfs count="26">
    <xf numFmtId="0" fontId="0" fillId="0" borderId="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10" borderId="0" applyNumberFormat="0" applyBorder="0" applyAlignment="0" applyProtection="0"/>
    <xf numFmtId="0" fontId="8" fillId="11" borderId="1" applyNumberFormat="0" applyAlignment="0" applyProtection="0"/>
    <xf numFmtId="0" fontId="9" fillId="11" borderId="2" applyNumberFormat="0" applyAlignment="0" applyProtection="0"/>
    <xf numFmtId="0" fontId="10" fillId="4" borderId="2" applyNumberFormat="0" applyAlignment="0" applyProtection="0"/>
    <xf numFmtId="0" fontId="11" fillId="0" borderId="3"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23" fillId="0" borderId="0" applyNumberFormat="0" applyFill="0" applyBorder="0" applyAlignment="0" applyProtection="0">
      <alignment vertical="top"/>
      <protection locked="0"/>
    </xf>
    <xf numFmtId="0" fontId="14" fillId="12" borderId="0" applyNumberFormat="0" applyBorder="0" applyAlignment="0" applyProtection="0"/>
    <xf numFmtId="0" fontId="7" fillId="13" borderId="4" applyNumberFormat="0" applyFont="0" applyAlignment="0" applyProtection="0"/>
    <xf numFmtId="9" fontId="1" fillId="0" borderId="0" applyFont="0" applyFill="0" applyBorder="0" applyAlignment="0" applyProtection="0"/>
    <xf numFmtId="0" fontId="15" fillId="2" borderId="0" applyNumberFormat="0" applyBorder="0" applyAlignment="0" applyProtection="0"/>
    <xf numFmtId="0" fontId="16" fillId="0" borderId="0" applyNumberFormat="0" applyFill="0" applyBorder="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20" fillId="0" borderId="8" applyNumberFormat="0" applyFill="0" applyAlignment="0" applyProtection="0"/>
    <xf numFmtId="0" fontId="21" fillId="0" borderId="0" applyNumberFormat="0" applyFill="0" applyBorder="0" applyAlignment="0" applyProtection="0"/>
    <xf numFmtId="0" fontId="5" fillId="14" borderId="9" applyNumberFormat="0" applyAlignment="0" applyProtection="0"/>
  </cellStyleXfs>
  <cellXfs count="122">
    <xf numFmtId="0" fontId="0" fillId="0" borderId="0" xfId="0"/>
    <xf numFmtId="0" fontId="0" fillId="15" borderId="10" xfId="0" applyFill="1" applyBorder="1" applyAlignment="1" applyProtection="1">
      <alignment horizontal="left" wrapText="1"/>
      <protection hidden="1"/>
    </xf>
    <xf numFmtId="0" fontId="0" fillId="16" borderId="0" xfId="0" applyFill="1" applyAlignment="1" applyProtection="1">
      <alignment horizontal="left" wrapText="1"/>
      <protection hidden="1"/>
    </xf>
    <xf numFmtId="0" fontId="0" fillId="0" borderId="0" xfId="0" applyProtection="1">
      <protection hidden="1"/>
    </xf>
    <xf numFmtId="0" fontId="0" fillId="0" borderId="11" xfId="0" applyBorder="1" applyProtection="1">
      <protection hidden="1"/>
    </xf>
    <xf numFmtId="0" fontId="0" fillId="0" borderId="12" xfId="0" applyBorder="1" applyProtection="1">
      <protection hidden="1"/>
    </xf>
    <xf numFmtId="0" fontId="0" fillId="0" borderId="13" xfId="0" applyBorder="1" applyProtection="1">
      <protection hidden="1"/>
    </xf>
    <xf numFmtId="0" fontId="0" fillId="0" borderId="14" xfId="0" applyBorder="1" applyProtection="1">
      <protection hidden="1"/>
    </xf>
    <xf numFmtId="0" fontId="0" fillId="0" borderId="15" xfId="0" applyBorder="1" applyProtection="1">
      <protection hidden="1"/>
    </xf>
    <xf numFmtId="0" fontId="3" fillId="0" borderId="0" xfId="0" applyFont="1" applyProtection="1">
      <protection hidden="1"/>
    </xf>
    <xf numFmtId="0" fontId="0" fillId="0" borderId="14" xfId="0" applyBorder="1"/>
    <xf numFmtId="0" fontId="0" fillId="0" borderId="0" xfId="0" applyAlignment="1" applyProtection="1">
      <alignment horizontal="right"/>
      <protection hidden="1"/>
    </xf>
    <xf numFmtId="0" fontId="22" fillId="17" borderId="16" xfId="0" applyFont="1" applyFill="1" applyBorder="1" applyAlignment="1" applyProtection="1">
      <alignment horizontal="centerContinuous" vertical="center"/>
      <protection hidden="1"/>
    </xf>
    <xf numFmtId="0" fontId="22" fillId="17" borderId="17" xfId="0" applyFont="1" applyFill="1" applyBorder="1" applyAlignment="1" applyProtection="1">
      <alignment horizontal="centerContinuous" vertical="center"/>
      <protection hidden="1"/>
    </xf>
    <xf numFmtId="0" fontId="22" fillId="17" borderId="18" xfId="0" applyFont="1" applyFill="1" applyBorder="1" applyAlignment="1" applyProtection="1">
      <alignment horizontal="centerContinuous" vertical="center"/>
      <protection hidden="1"/>
    </xf>
    <xf numFmtId="0" fontId="0" fillId="0" borderId="16" xfId="0" applyBorder="1" applyProtection="1">
      <protection hidden="1"/>
    </xf>
    <xf numFmtId="0" fontId="2" fillId="0" borderId="17" xfId="0" applyFont="1" applyBorder="1" applyProtection="1">
      <protection hidden="1"/>
    </xf>
    <xf numFmtId="0" fontId="0" fillId="0" borderId="17" xfId="0" applyBorder="1" applyProtection="1">
      <protection hidden="1"/>
    </xf>
    <xf numFmtId="0" fontId="0" fillId="0" borderId="18" xfId="0" applyBorder="1" applyProtection="1">
      <protection hidden="1"/>
    </xf>
    <xf numFmtId="0" fontId="0" fillId="0" borderId="19" xfId="0" applyBorder="1" applyProtection="1">
      <protection hidden="1"/>
    </xf>
    <xf numFmtId="0" fontId="0" fillId="0" borderId="20" xfId="0" applyBorder="1" applyAlignment="1" applyProtection="1">
      <alignment horizontal="center"/>
      <protection locked="0"/>
    </xf>
    <xf numFmtId="0" fontId="2" fillId="0" borderId="0" xfId="0" applyFont="1" applyProtection="1">
      <protection hidden="1"/>
    </xf>
    <xf numFmtId="0" fontId="0" fillId="0" borderId="0" xfId="0" applyAlignment="1" applyProtection="1">
      <alignment horizontal="left" vertical="top" wrapText="1"/>
      <protection hidden="1"/>
    </xf>
    <xf numFmtId="0" fontId="0" fillId="0" borderId="19" xfId="0" applyBorder="1" applyAlignment="1" applyProtection="1">
      <alignment horizontal="center"/>
      <protection hidden="1"/>
    </xf>
    <xf numFmtId="0" fontId="2" fillId="0" borderId="10" xfId="0" applyFont="1" applyBorder="1" applyProtection="1">
      <protection hidden="1"/>
    </xf>
    <xf numFmtId="0" fontId="23" fillId="0" borderId="21" xfId="13" applyBorder="1" applyAlignment="1" applyProtection="1">
      <alignment horizontal="center" vertical="center"/>
      <protection hidden="1"/>
    </xf>
    <xf numFmtId="0" fontId="23" fillId="0" borderId="12" xfId="13" applyBorder="1" applyAlignment="1" applyProtection="1">
      <alignment horizontal="left"/>
      <protection hidden="1"/>
    </xf>
    <xf numFmtId="0" fontId="2" fillId="0" borderId="19" xfId="0" applyFont="1" applyBorder="1" applyProtection="1">
      <protection hidden="1"/>
    </xf>
    <xf numFmtId="0" fontId="2" fillId="0" borderId="22" xfId="0" applyFont="1" applyBorder="1" applyProtection="1">
      <protection hidden="1"/>
    </xf>
    <xf numFmtId="0" fontId="2" fillId="0" borderId="20" xfId="0" applyFont="1" applyBorder="1" applyProtection="1">
      <protection hidden="1"/>
    </xf>
    <xf numFmtId="0" fontId="0" fillId="0" borderId="23" xfId="0" applyBorder="1" applyProtection="1">
      <protection hidden="1"/>
    </xf>
    <xf numFmtId="0" fontId="0" fillId="0" borderId="24" xfId="0" applyBorder="1" applyProtection="1">
      <protection hidden="1"/>
    </xf>
    <xf numFmtId="0" fontId="0" fillId="0" borderId="25" xfId="0" applyBorder="1" applyProtection="1">
      <protection hidden="1"/>
    </xf>
    <xf numFmtId="0" fontId="0" fillId="0" borderId="26" xfId="0" applyBorder="1" applyProtection="1">
      <protection hidden="1"/>
    </xf>
    <xf numFmtId="0" fontId="0" fillId="0" borderId="27" xfId="0" applyBorder="1" applyProtection="1">
      <protection hidden="1"/>
    </xf>
    <xf numFmtId="0" fontId="0" fillId="0" borderId="28" xfId="0" applyBorder="1" applyProtection="1">
      <protection hidden="1"/>
    </xf>
    <xf numFmtId="0" fontId="5" fillId="17" borderId="29" xfId="0" applyFont="1" applyFill="1" applyBorder="1" applyAlignment="1" applyProtection="1">
      <alignment horizontal="left"/>
      <protection hidden="1"/>
    </xf>
    <xf numFmtId="0" fontId="5" fillId="17" borderId="21" xfId="0" applyFont="1" applyFill="1" applyBorder="1" applyAlignment="1" applyProtection="1">
      <alignment horizontal="left" wrapText="1"/>
      <protection hidden="1"/>
    </xf>
    <xf numFmtId="0" fontId="2" fillId="18" borderId="30" xfId="0" applyFont="1" applyFill="1" applyBorder="1" applyAlignment="1" applyProtection="1">
      <alignment horizontal="left" wrapText="1"/>
      <protection hidden="1"/>
    </xf>
    <xf numFmtId="0" fontId="0" fillId="18" borderId="0" xfId="0" applyFill="1" applyProtection="1">
      <protection hidden="1"/>
    </xf>
    <xf numFmtId="0" fontId="2" fillId="18" borderId="31" xfId="0" applyFont="1" applyFill="1" applyBorder="1" applyAlignment="1" applyProtection="1">
      <alignment horizontal="left" wrapText="1"/>
      <protection hidden="1"/>
    </xf>
    <xf numFmtId="0" fontId="2" fillId="18" borderId="32" xfId="0" applyFont="1" applyFill="1" applyBorder="1" applyAlignment="1" applyProtection="1">
      <alignment horizontal="left" wrapText="1"/>
      <protection hidden="1"/>
    </xf>
    <xf numFmtId="0" fontId="2" fillId="18" borderId="14" xfId="0" applyFont="1" applyFill="1" applyBorder="1" applyAlignment="1" applyProtection="1">
      <alignment horizontal="left" wrapText="1"/>
      <protection hidden="1"/>
    </xf>
    <xf numFmtId="0" fontId="2" fillId="18" borderId="15" xfId="0" applyFont="1" applyFill="1" applyBorder="1" applyAlignment="1" applyProtection="1">
      <alignment horizontal="left" wrapText="1"/>
      <protection hidden="1"/>
    </xf>
    <xf numFmtId="0" fontId="2" fillId="18" borderId="33" xfId="0" applyFont="1" applyFill="1" applyBorder="1" applyAlignment="1" applyProtection="1">
      <alignment horizontal="left" wrapText="1"/>
      <protection hidden="1"/>
    </xf>
    <xf numFmtId="0" fontId="2" fillId="18" borderId="34" xfId="0" applyFont="1" applyFill="1" applyBorder="1" applyAlignment="1" applyProtection="1">
      <alignment horizontal="left" wrapText="1"/>
      <protection hidden="1"/>
    </xf>
    <xf numFmtId="0" fontId="2" fillId="18" borderId="0" xfId="0" applyFont="1" applyFill="1" applyAlignment="1" applyProtection="1">
      <alignment horizontal="left" wrapText="1"/>
      <protection hidden="1"/>
    </xf>
    <xf numFmtId="0" fontId="2" fillId="18" borderId="12" xfId="0" applyFont="1" applyFill="1" applyBorder="1" applyAlignment="1" applyProtection="1">
      <alignment horizontal="left" wrapText="1"/>
      <protection hidden="1"/>
    </xf>
    <xf numFmtId="0" fontId="2" fillId="17" borderId="10" xfId="0" applyFont="1" applyFill="1" applyBorder="1" applyProtection="1">
      <protection hidden="1"/>
    </xf>
    <xf numFmtId="0" fontId="25" fillId="0" borderId="0" xfId="0" applyFont="1"/>
    <xf numFmtId="0" fontId="26" fillId="0" borderId="35" xfId="0" applyFont="1" applyBorder="1"/>
    <xf numFmtId="0" fontId="27" fillId="0" borderId="35" xfId="0" applyFont="1" applyBorder="1"/>
    <xf numFmtId="0" fontId="28" fillId="0" borderId="0" xfId="13" applyFont="1" applyFill="1" applyBorder="1" applyAlignment="1" applyProtection="1">
      <alignment vertical="top" wrapText="1"/>
    </xf>
    <xf numFmtId="0" fontId="29" fillId="0" borderId="0" xfId="0" applyFont="1" applyAlignment="1">
      <alignment horizontal="left"/>
    </xf>
    <xf numFmtId="3" fontId="29" fillId="0" borderId="0" xfId="0" applyNumberFormat="1" applyFont="1" applyAlignment="1">
      <alignment horizontal="left"/>
    </xf>
    <xf numFmtId="4" fontId="29" fillId="0" borderId="0" xfId="0" applyNumberFormat="1" applyFont="1"/>
    <xf numFmtId="0" fontId="29" fillId="0" borderId="0" xfId="0" applyFont="1"/>
    <xf numFmtId="0" fontId="29" fillId="0" borderId="0" xfId="0" applyFont="1" applyAlignment="1">
      <alignment horizontal="left" indent="1"/>
    </xf>
    <xf numFmtId="0" fontId="29" fillId="0" borderId="0" xfId="0" applyFont="1" applyAlignment="1">
      <alignment horizontal="center"/>
    </xf>
    <xf numFmtId="0" fontId="29" fillId="0" borderId="0" xfId="13" applyFont="1" applyFill="1" applyBorder="1" applyAlignment="1" applyProtection="1">
      <alignment vertical="top" wrapText="1"/>
    </xf>
    <xf numFmtId="0" fontId="30" fillId="0" borderId="0" xfId="0" applyFont="1" applyAlignment="1">
      <alignment horizontal="left"/>
    </xf>
    <xf numFmtId="0" fontId="30" fillId="0" borderId="0" xfId="0" applyFont="1" applyAlignment="1">
      <alignment horizontal="left" indent="1"/>
    </xf>
    <xf numFmtId="3" fontId="30" fillId="0" borderId="0" xfId="0" applyNumberFormat="1" applyFont="1" applyAlignment="1">
      <alignment horizontal="left"/>
    </xf>
    <xf numFmtId="0" fontId="30" fillId="0" borderId="36" xfId="0" applyFont="1" applyBorder="1" applyAlignment="1">
      <alignment horizontal="left"/>
    </xf>
    <xf numFmtId="0" fontId="25" fillId="0" borderId="37" xfId="0" applyFont="1" applyBorder="1"/>
    <xf numFmtId="0" fontId="25" fillId="0" borderId="38" xfId="0" applyFont="1" applyBorder="1"/>
    <xf numFmtId="165" fontId="30" fillId="0" borderId="29" xfId="0" applyNumberFormat="1" applyFont="1" applyBorder="1" applyAlignment="1">
      <alignment horizontal="left"/>
    </xf>
    <xf numFmtId="0" fontId="25" fillId="0" borderId="21" xfId="0" applyFont="1" applyBorder="1"/>
    <xf numFmtId="165" fontId="30" fillId="0" borderId="0" xfId="0" applyNumberFormat="1" applyFont="1" applyAlignment="1">
      <alignment horizontal="left"/>
    </xf>
    <xf numFmtId="0" fontId="25" fillId="0" borderId="0" xfId="0" applyFont="1" applyAlignment="1">
      <alignment horizontal="left"/>
    </xf>
    <xf numFmtId="0" fontId="30" fillId="0" borderId="37" xfId="0" applyFont="1" applyBorder="1" applyAlignment="1">
      <alignment horizontal="left"/>
    </xf>
    <xf numFmtId="4" fontId="2" fillId="0" borderId="37" xfId="0" applyNumberFormat="1" applyFont="1" applyBorder="1" applyAlignment="1">
      <alignment horizontal="right"/>
    </xf>
    <xf numFmtId="0" fontId="30" fillId="0" borderId="37" xfId="0" applyFont="1" applyBorder="1" applyAlignment="1">
      <alignment horizontal="left" indent="1"/>
    </xf>
    <xf numFmtId="0" fontId="30" fillId="0" borderId="37" xfId="0" applyFont="1" applyBorder="1" applyAlignment="1">
      <alignment horizontal="center"/>
    </xf>
    <xf numFmtId="0" fontId="30" fillId="0" borderId="0" xfId="0" applyFont="1"/>
    <xf numFmtId="0" fontId="30" fillId="0" borderId="0" xfId="0" applyFont="1" applyAlignment="1">
      <alignment horizontal="center"/>
    </xf>
    <xf numFmtId="4" fontId="30" fillId="0" borderId="0" xfId="0" applyNumberFormat="1" applyFont="1"/>
    <xf numFmtId="0" fontId="25" fillId="0" borderId="11" xfId="0" applyFont="1" applyBorder="1"/>
    <xf numFmtId="0" fontId="25" fillId="0" borderId="12" xfId="0" applyFont="1" applyBorder="1"/>
    <xf numFmtId="4" fontId="25" fillId="0" borderId="0" xfId="0" applyNumberFormat="1" applyFont="1" applyAlignment="1">
      <alignment horizontal="right"/>
    </xf>
    <xf numFmtId="0" fontId="25" fillId="0" borderId="13" xfId="0" applyFont="1" applyBorder="1"/>
    <xf numFmtId="0" fontId="25" fillId="0" borderId="14" xfId="0" applyFont="1" applyBorder="1" applyAlignment="1">
      <alignment horizontal="left"/>
    </xf>
    <xf numFmtId="0" fontId="25" fillId="0" borderId="14" xfId="0" applyFont="1" applyBorder="1"/>
    <xf numFmtId="0" fontId="25" fillId="0" borderId="15" xfId="0" applyFont="1" applyBorder="1"/>
    <xf numFmtId="0" fontId="2" fillId="0" borderId="24" xfId="0" applyFont="1" applyBorder="1" applyAlignment="1">
      <alignment horizontal="center"/>
    </xf>
    <xf numFmtId="0" fontId="2" fillId="0" borderId="36" xfId="0" applyFont="1" applyBorder="1" applyAlignment="1">
      <alignment horizontal="left"/>
    </xf>
    <xf numFmtId="0" fontId="2" fillId="0" borderId="37" xfId="0" applyFont="1" applyBorder="1"/>
    <xf numFmtId="0" fontId="2" fillId="0" borderId="38" xfId="0" applyFont="1" applyBorder="1"/>
    <xf numFmtId="0" fontId="2" fillId="0" borderId="0" xfId="0" applyFont="1" applyAlignment="1">
      <alignment horizontal="left"/>
    </xf>
    <xf numFmtId="0" fontId="2" fillId="0" borderId="0" xfId="0" applyFont="1"/>
    <xf numFmtId="0" fontId="2" fillId="0" borderId="39" xfId="0" applyFont="1" applyBorder="1" applyAlignment="1">
      <alignment horizontal="left"/>
    </xf>
    <xf numFmtId="0" fontId="2" fillId="0" borderId="39" xfId="0" applyFont="1" applyBorder="1"/>
    <xf numFmtId="0" fontId="31" fillId="0" borderId="0" xfId="0" applyFont="1"/>
    <xf numFmtId="4" fontId="29" fillId="0" borderId="24" xfId="0" applyNumberFormat="1" applyFont="1" applyBorder="1" applyProtection="1">
      <protection locked="0"/>
    </xf>
    <xf numFmtId="4" fontId="25" fillId="0" borderId="24" xfId="0" applyNumberFormat="1" applyFont="1" applyBorder="1" applyProtection="1">
      <protection locked="0"/>
    </xf>
    <xf numFmtId="0" fontId="0" fillId="0" borderId="0" xfId="0" applyAlignment="1">
      <alignment horizontal="right"/>
    </xf>
    <xf numFmtId="0" fontId="23" fillId="0" borderId="0" xfId="13" applyAlignment="1" applyProtection="1">
      <alignment horizontal="right"/>
    </xf>
    <xf numFmtId="164" fontId="29" fillId="0" borderId="24" xfId="0" applyNumberFormat="1" applyFont="1" applyBorder="1" applyProtection="1">
      <protection locked="0"/>
    </xf>
    <xf numFmtId="2" fontId="28" fillId="0" borderId="24" xfId="0" applyNumberFormat="1" applyFont="1" applyBorder="1" applyAlignment="1" applyProtection="1">
      <alignment horizontal="right"/>
      <protection locked="0"/>
    </xf>
    <xf numFmtId="4" fontId="2" fillId="18" borderId="40" xfId="0" applyNumberFormat="1" applyFont="1" applyFill="1" applyBorder="1" applyProtection="1">
      <protection hidden="1"/>
    </xf>
    <xf numFmtId="4" fontId="30" fillId="18" borderId="40" xfId="0" applyNumberFormat="1" applyFont="1" applyFill="1" applyBorder="1" applyAlignment="1" applyProtection="1">
      <alignment horizontal="right"/>
      <protection hidden="1"/>
    </xf>
    <xf numFmtId="4" fontId="29" fillId="18" borderId="24" xfId="0" applyNumberFormat="1" applyFont="1" applyFill="1" applyBorder="1" applyProtection="1">
      <protection hidden="1"/>
    </xf>
    <xf numFmtId="9" fontId="29" fillId="0" borderId="0" xfId="16" applyFont="1" applyFill="1" applyBorder="1" applyProtection="1">
      <protection hidden="1"/>
    </xf>
    <xf numFmtId="4" fontId="30" fillId="18" borderId="40" xfId="0" applyNumberFormat="1" applyFont="1" applyFill="1" applyBorder="1" applyProtection="1">
      <protection hidden="1"/>
    </xf>
    <xf numFmtId="4" fontId="2" fillId="18" borderId="39" xfId="0" applyNumberFormat="1" applyFont="1" applyFill="1" applyBorder="1" applyProtection="1">
      <protection hidden="1"/>
    </xf>
    <xf numFmtId="0" fontId="5" fillId="17" borderId="29" xfId="0" applyFont="1" applyFill="1" applyBorder="1" applyAlignment="1" applyProtection="1">
      <alignment horizontal="left" wrapText="1"/>
      <protection hidden="1"/>
    </xf>
    <xf numFmtId="0" fontId="5" fillId="17" borderId="10" xfId="0" applyFont="1" applyFill="1" applyBorder="1" applyAlignment="1" applyProtection="1">
      <alignment horizontal="left" wrapText="1"/>
      <protection hidden="1"/>
    </xf>
    <xf numFmtId="0" fontId="1" fillId="0" borderId="36" xfId="0" applyFont="1" applyBorder="1" applyAlignment="1" applyProtection="1">
      <alignment horizontal="center"/>
      <protection hidden="1"/>
    </xf>
    <xf numFmtId="0" fontId="1" fillId="0" borderId="38" xfId="0" applyFont="1" applyBorder="1" applyAlignment="1" applyProtection="1">
      <alignment horizontal="center"/>
      <protection hidden="1"/>
    </xf>
    <xf numFmtId="0" fontId="0" fillId="0" borderId="0" xfId="0" applyAlignment="1" applyProtection="1">
      <alignment horizontal="left" vertical="top" wrapText="1"/>
      <protection hidden="1"/>
    </xf>
    <xf numFmtId="0" fontId="29" fillId="0" borderId="0" xfId="0" applyFont="1" applyAlignment="1" applyProtection="1">
      <alignment horizontal="left"/>
      <protection locked="0"/>
    </xf>
    <xf numFmtId="0" fontId="29" fillId="0" borderId="41" xfId="0" applyFont="1" applyBorder="1" applyAlignment="1" applyProtection="1">
      <alignment horizontal="left"/>
      <protection locked="0"/>
    </xf>
    <xf numFmtId="0" fontId="32" fillId="17" borderId="36" xfId="0" applyFont="1" applyFill="1" applyBorder="1" applyAlignment="1" applyProtection="1">
      <alignment horizontal="center" vertical="center"/>
      <protection hidden="1"/>
    </xf>
    <xf numFmtId="0" fontId="32" fillId="17" borderId="37" xfId="0" applyFont="1" applyFill="1" applyBorder="1" applyAlignment="1" applyProtection="1">
      <alignment horizontal="center" vertical="center"/>
      <protection hidden="1"/>
    </xf>
    <xf numFmtId="0" fontId="32" fillId="17" borderId="38" xfId="0" applyFont="1" applyFill="1" applyBorder="1" applyAlignment="1" applyProtection="1">
      <alignment horizontal="center" vertical="center"/>
      <protection hidden="1"/>
    </xf>
    <xf numFmtId="0" fontId="29" fillId="0" borderId="0" xfId="0" applyFont="1" applyAlignment="1">
      <alignment horizontal="left"/>
    </xf>
    <xf numFmtId="0" fontId="29" fillId="0" borderId="41" xfId="0" applyFont="1" applyBorder="1" applyAlignment="1">
      <alignment horizontal="left"/>
    </xf>
    <xf numFmtId="0" fontId="25" fillId="0" borderId="24" xfId="0" applyFont="1" applyBorder="1" applyAlignment="1" applyProtection="1">
      <alignment horizontal="left"/>
      <protection locked="0"/>
    </xf>
    <xf numFmtId="0" fontId="23" fillId="0" borderId="0" xfId="13" applyAlignment="1" applyProtection="1">
      <alignment horizontal="left"/>
      <protection hidden="1"/>
    </xf>
    <xf numFmtId="0" fontId="22" fillId="17" borderId="36" xfId="0" applyFont="1" applyFill="1" applyBorder="1" applyAlignment="1" applyProtection="1">
      <alignment horizontal="center" vertical="center"/>
      <protection hidden="1"/>
    </xf>
    <xf numFmtId="0" fontId="22" fillId="17" borderId="37" xfId="0" applyFont="1" applyFill="1" applyBorder="1" applyAlignment="1" applyProtection="1">
      <alignment horizontal="center" vertical="center"/>
      <protection hidden="1"/>
    </xf>
    <xf numFmtId="0" fontId="22" fillId="17" borderId="38" xfId="0" applyFont="1" applyFill="1" applyBorder="1" applyAlignment="1" applyProtection="1">
      <alignment horizontal="center" vertical="center"/>
      <protection hidden="1"/>
    </xf>
  </cellXfs>
  <cellStyles count="26">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13" builtinId="8"/>
    <cellStyle name="Neutral" xfId="14" builtinId="28" customBuiltin="1"/>
    <cellStyle name="Notiz" xfId="15" builtinId="10" customBuiltin="1"/>
    <cellStyle name="Prozent" xfId="16" builtinId="5"/>
    <cellStyle name="Schlecht" xfId="17" builtinId="27" customBuiltin="1"/>
    <cellStyle name="Standard" xfId="0" builtinId="0"/>
    <cellStyle name="Überschrift" xfId="18" builtinId="15" customBuiltin="1"/>
    <cellStyle name="Überschrift 1" xfId="19" builtinId="16" customBuiltin="1"/>
    <cellStyle name="Überschrift 2" xfId="20" builtinId="17" customBuiltin="1"/>
    <cellStyle name="Überschrift 3" xfId="21" builtinId="18" customBuiltin="1"/>
    <cellStyle name="Überschrift 4" xfId="22" builtinId="19" customBuiltin="1"/>
    <cellStyle name="Verknüpfte Zelle" xfId="23" builtinId="24" customBuiltin="1"/>
    <cellStyle name="Warnender Text" xfId="24" builtinId="11" customBuiltin="1"/>
    <cellStyle name="Zelle überprüfen" xfId="25" builtinId="23" customBuiltin="1"/>
  </cellStyles>
  <dxfs count="1">
    <dxf>
      <font>
        <condense val="0"/>
        <extend val="0"/>
        <color indexed="22"/>
      </font>
      <fill>
        <patternFill patternType="none">
          <bgColor indexed="6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6B9535"/>
      <rgbColor rgb="00EBC2A6"/>
      <rgbColor rgb="00666699"/>
      <rgbColor rgb="00969696"/>
      <rgbColor rgb="00003366"/>
      <rgbColor rgb="00339966"/>
      <rgbColor rgb="00003300"/>
      <rgbColor rgb="00333300"/>
      <rgbColor rgb="00BD1332"/>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List" dx="22" fmlaLink="$N$9" fmlaRange="Parameter_Intern!$C$5:$C$6" noThreeD="1" sel="1" val="0"/>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6350</xdr:colOff>
      <xdr:row>5</xdr:row>
      <xdr:rowOff>0</xdr:rowOff>
    </xdr:from>
    <xdr:to>
      <xdr:col>9</xdr:col>
      <xdr:colOff>76238</xdr:colOff>
      <xdr:row>6</xdr:row>
      <xdr:rowOff>350087</xdr:rowOff>
    </xdr:to>
    <xdr:sp macro="" textlink="">
      <xdr:nvSpPr>
        <xdr:cNvPr id="20481" name="Text 2">
          <a:extLst>
            <a:ext uri="{FF2B5EF4-FFF2-40B4-BE49-F238E27FC236}">
              <a16:creationId xmlns:a16="http://schemas.microsoft.com/office/drawing/2014/main" id="{00000000-0008-0000-0000-000001500000}"/>
            </a:ext>
          </a:extLst>
        </xdr:cNvPr>
        <xdr:cNvSpPr txBox="1">
          <a:spLocks noChangeArrowheads="1"/>
        </xdr:cNvSpPr>
      </xdr:nvSpPr>
      <xdr:spPr bwMode="auto">
        <a:xfrm>
          <a:off x="771525" y="485775"/>
          <a:ext cx="4581525" cy="695325"/>
        </a:xfrm>
        <a:prstGeom prst="rect">
          <a:avLst/>
        </a:prstGeom>
        <a:solidFill>
          <a:srgbClr val="EBC2A6"/>
        </a:solidFill>
        <a:ln w="9525">
          <a:noFill/>
          <a:miter lim="800000"/>
          <a:headEnd/>
          <a:tailEnd/>
        </a:ln>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Mit dem Excel-Tool "</a:t>
          </a:r>
          <a:r>
            <a:rPr lang="de-DE" sz="1000" b="1" i="0" u="none" strike="noStrike" baseline="0">
              <a:solidFill>
                <a:srgbClr val="000000"/>
              </a:solidFill>
              <a:latin typeface="Arial"/>
              <a:cs typeface="Arial"/>
            </a:rPr>
            <a:t>Arbeitszimmer</a:t>
          </a:r>
          <a:r>
            <a:rPr lang="de-DE" sz="1000" b="0" i="0" u="none" strike="noStrike" baseline="0">
              <a:solidFill>
                <a:srgbClr val="000000"/>
              </a:solidFill>
              <a:latin typeface="Arial"/>
              <a:cs typeface="Arial"/>
            </a:rPr>
            <a:t>" können Sie auf einfache Weise bestimmen, welche Kosten Sie für Ihr Arbeitszimmer von der Steuer absetzen können.</a:t>
          </a:r>
        </a:p>
      </xdr:txBody>
    </xdr:sp>
    <xdr:clientData/>
  </xdr:twoCellAnchor>
  <xdr:twoCellAnchor>
    <xdr:from>
      <xdr:col>6</xdr:col>
      <xdr:colOff>31750</xdr:colOff>
      <xdr:row>16</xdr:row>
      <xdr:rowOff>0</xdr:rowOff>
    </xdr:from>
    <xdr:to>
      <xdr:col>7</xdr:col>
      <xdr:colOff>63500</xdr:colOff>
      <xdr:row>17</xdr:row>
      <xdr:rowOff>6350</xdr:rowOff>
    </xdr:to>
    <xdr:sp macro="" textlink="">
      <xdr:nvSpPr>
        <xdr:cNvPr id="20585" name="AutoShape 4">
          <a:extLst>
            <a:ext uri="{FF2B5EF4-FFF2-40B4-BE49-F238E27FC236}">
              <a16:creationId xmlns:a16="http://schemas.microsoft.com/office/drawing/2014/main" id="{00000000-0008-0000-0000-000069500000}"/>
            </a:ext>
          </a:extLst>
        </xdr:cNvPr>
        <xdr:cNvSpPr>
          <a:spLocks noChangeArrowheads="1"/>
        </xdr:cNvSpPr>
      </xdr:nvSpPr>
      <xdr:spPr bwMode="auto">
        <a:xfrm rot="5400000">
          <a:off x="3530600" y="3035300"/>
          <a:ext cx="488950" cy="209550"/>
        </a:xfrm>
        <a:prstGeom prst="triangle">
          <a:avLst>
            <a:gd name="adj" fmla="val 50000"/>
          </a:avLst>
        </a:prstGeom>
        <a:solidFill>
          <a:srgbClr val="BD1332"/>
        </a:solidFill>
        <a:ln w="9525">
          <a:solidFill>
            <a:srgbClr val="000000"/>
          </a:solidFill>
          <a:miter lim="800000"/>
          <a:headEnd/>
          <a:tailEnd/>
        </a:ln>
      </xdr:spPr>
    </xdr:sp>
    <xdr:clientData/>
  </xdr:twoCellAnchor>
  <xdr:twoCellAnchor>
    <xdr:from>
      <xdr:col>1</xdr:col>
      <xdr:colOff>0</xdr:colOff>
      <xdr:row>20</xdr:row>
      <xdr:rowOff>0</xdr:rowOff>
    </xdr:from>
    <xdr:to>
      <xdr:col>10</xdr:col>
      <xdr:colOff>0</xdr:colOff>
      <xdr:row>37</xdr:row>
      <xdr:rowOff>66675</xdr:rowOff>
    </xdr:to>
    <xdr:sp macro="" textlink="">
      <xdr:nvSpPr>
        <xdr:cNvPr id="20484" name="Text Box 6">
          <a:extLst>
            <a:ext uri="{FF2B5EF4-FFF2-40B4-BE49-F238E27FC236}">
              <a16:creationId xmlns:a16="http://schemas.microsoft.com/office/drawing/2014/main" id="{00000000-0008-0000-0000-000004500000}"/>
            </a:ext>
          </a:extLst>
        </xdr:cNvPr>
        <xdr:cNvSpPr txBox="1">
          <a:spLocks noChangeArrowheads="1"/>
        </xdr:cNvSpPr>
      </xdr:nvSpPr>
      <xdr:spPr bwMode="auto">
        <a:xfrm>
          <a:off x="762000" y="3933825"/>
          <a:ext cx="4591050" cy="2819400"/>
        </a:xfrm>
        <a:prstGeom prst="rect">
          <a:avLst/>
        </a:prstGeom>
        <a:solidFill>
          <a:srgbClr val="EBC2A6"/>
        </a:solidFill>
        <a:ln w="9525">
          <a:solidFill>
            <a:srgbClr val="000000"/>
          </a:solidFill>
          <a:miter lim="800000"/>
          <a:headEnd/>
          <a:tailEnd/>
        </a:ln>
      </xdr:spPr>
      <xdr:txBody>
        <a:bodyPr vertOverflow="clip" wrap="square" lIns="27432" tIns="22860" rIns="27432" bIns="22860" anchor="t" upright="1"/>
        <a:lstStyle/>
        <a:p>
          <a:pPr algn="l" rtl="0">
            <a:lnSpc>
              <a:spcPts val="1100"/>
            </a:lnSpc>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Damit diese </a:t>
          </a:r>
          <a:r>
            <a:rPr lang="de-DE" sz="1000" b="1" i="0" u="none" strike="noStrike" baseline="0">
              <a:solidFill>
                <a:srgbClr val="000000"/>
              </a:solidFill>
              <a:latin typeface="Arial"/>
              <a:cs typeface="Arial"/>
            </a:rPr>
            <a:t>Anwendung funktioniert </a:t>
          </a:r>
          <a:r>
            <a:rPr lang="de-DE" sz="1000" b="0" i="0" u="none" strike="noStrike" baseline="0">
              <a:solidFill>
                <a:srgbClr val="000000"/>
              </a:solidFill>
              <a:latin typeface="Arial"/>
              <a:cs typeface="Arial"/>
            </a:rPr>
            <a:t>müssen die </a:t>
          </a:r>
          <a:r>
            <a:rPr lang="de-DE" sz="1000" b="1" i="0" u="none" strike="noStrike" baseline="0">
              <a:solidFill>
                <a:srgbClr val="000000"/>
              </a:solidFill>
              <a:latin typeface="Arial"/>
              <a:cs typeface="Arial"/>
            </a:rPr>
            <a:t>Makro-Einstellungen </a:t>
          </a:r>
          <a:r>
            <a:rPr lang="de-DE" sz="1000" b="0" i="0" u="none" strike="noStrike" baseline="0">
              <a:solidFill>
                <a:srgbClr val="000000"/>
              </a:solidFill>
              <a:latin typeface="Arial"/>
              <a:cs typeface="Arial"/>
            </a:rPr>
            <a:t>auf "niedrig" eingestellt sein.</a:t>
          </a:r>
        </a:p>
        <a:p>
          <a:pPr algn="l" rtl="0">
            <a:defRPr sz="1000"/>
          </a:pPr>
          <a:endParaRPr lang="de-DE" sz="1000" b="0" i="0" u="none" strike="noStrike" baseline="0">
            <a:solidFill>
              <a:srgbClr val="000000"/>
            </a:solidFill>
            <a:latin typeface="Arial"/>
            <a:cs typeface="Arial"/>
          </a:endParaRPr>
        </a:p>
        <a:p>
          <a:pPr rtl="0"/>
          <a:r>
            <a:rPr lang="de-DE" sz="1100" b="0" i="0" baseline="0">
              <a:effectLst/>
              <a:latin typeface="+mn-lt"/>
              <a:ea typeface="+mn-ea"/>
              <a:cs typeface="+mn-cs"/>
            </a:rPr>
            <a:t>Klicken Sie bei neueren Excel-Versionen alternativ auf </a:t>
          </a:r>
          <a:r>
            <a:rPr lang="de-DE" sz="1100" b="1" i="0" baseline="0">
              <a:effectLst/>
              <a:latin typeface="+mn-lt"/>
              <a:ea typeface="+mn-ea"/>
              <a:cs typeface="+mn-cs"/>
            </a:rPr>
            <a:t>"Inhalt aktivieren".</a:t>
          </a:r>
          <a:endParaRPr lang="de-DE" sz="1000">
            <a:effectLst/>
          </a:endParaRP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9</xdr:row>
          <xdr:rowOff>31750</xdr:rowOff>
        </xdr:from>
        <xdr:to>
          <xdr:col>5</xdr:col>
          <xdr:colOff>0</xdr:colOff>
          <xdr:row>15</xdr:row>
          <xdr:rowOff>69850</xdr:rowOff>
        </xdr:to>
        <xdr:sp macro="" textlink="">
          <xdr:nvSpPr>
            <xdr:cNvPr id="20486" name="List Box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104140</xdr:colOff>
      <xdr:row>31</xdr:row>
      <xdr:rowOff>56515</xdr:rowOff>
    </xdr:from>
    <xdr:to>
      <xdr:col>13</xdr:col>
      <xdr:colOff>505351</xdr:colOff>
      <xdr:row>38</xdr:row>
      <xdr:rowOff>76463</xdr:rowOff>
    </xdr:to>
    <xdr:sp macro="" textlink="">
      <xdr:nvSpPr>
        <xdr:cNvPr id="18462" name="Text Box 30">
          <a:extLst>
            <a:ext uri="{FF2B5EF4-FFF2-40B4-BE49-F238E27FC236}">
              <a16:creationId xmlns:a16="http://schemas.microsoft.com/office/drawing/2014/main" id="{00000000-0008-0000-0100-00001E480000}"/>
            </a:ext>
          </a:extLst>
        </xdr:cNvPr>
        <xdr:cNvSpPr txBox="1">
          <a:spLocks noChangeArrowheads="1"/>
        </xdr:cNvSpPr>
      </xdr:nvSpPr>
      <xdr:spPr bwMode="auto">
        <a:xfrm>
          <a:off x="6248400" y="5248275"/>
          <a:ext cx="2286000" cy="1181100"/>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Vollständige Abzugsfähigkeit, sofern das Arbeitszimmer den Mittelpunkt der gesamten Tätigkeit bildet, sonst </a:t>
          </a:r>
        </a:p>
        <a:p>
          <a:pPr algn="l" rtl="0">
            <a:defRPr sz="1000"/>
          </a:pPr>
          <a:r>
            <a:rPr lang="de-DE" sz="1000" b="0" i="0" u="none" strike="noStrike" baseline="0">
              <a:solidFill>
                <a:srgbClr val="000000"/>
              </a:solidFill>
              <a:latin typeface="Arial"/>
              <a:cs typeface="Arial"/>
            </a:rPr>
            <a:t>Abzug von max. 1250 Euro, wenn die Nutzung mehr als 50 % der gesamten Tätigkeit beträgt oder kein anderer Arbeitsplatz vorhanden ist.</a:t>
          </a:r>
        </a:p>
      </xdr:txBody>
    </xdr:sp>
    <xdr:clientData fPrintsWithSheet="0"/>
  </xdr:twoCellAnchor>
  <xdr:twoCellAnchor editAs="oneCell">
    <xdr:from>
      <xdr:col>11</xdr:col>
      <xdr:colOff>0</xdr:colOff>
      <xdr:row>42</xdr:row>
      <xdr:rowOff>0</xdr:rowOff>
    </xdr:from>
    <xdr:to>
      <xdr:col>14</xdr:col>
      <xdr:colOff>0</xdr:colOff>
      <xdr:row>56</xdr:row>
      <xdr:rowOff>50764</xdr:rowOff>
    </xdr:to>
    <xdr:sp macro="" textlink="">
      <xdr:nvSpPr>
        <xdr:cNvPr id="18463" name="Text Box 31">
          <a:extLst>
            <a:ext uri="{FF2B5EF4-FFF2-40B4-BE49-F238E27FC236}">
              <a16:creationId xmlns:a16="http://schemas.microsoft.com/office/drawing/2014/main" id="{00000000-0008-0000-0100-00001F480000}"/>
            </a:ext>
          </a:extLst>
        </xdr:cNvPr>
        <xdr:cNvSpPr txBox="1">
          <a:spLocks noChangeArrowheads="1"/>
        </xdr:cNvSpPr>
      </xdr:nvSpPr>
      <xdr:spPr bwMode="auto">
        <a:xfrm>
          <a:off x="6257925" y="6962775"/>
          <a:ext cx="2286000" cy="2257425"/>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Arbeitsmittel können bei Anschaffungskosten bis 1.000,00 Euro (netto) direkt im Jahr der Anschaffung angesetzt werden. Bei höheren Anschaffungskosten berücksichtigen Sie sie bitte im Rahmen der Abschreibung. Die jährliche Abschreibung wird in der Spalte "AfA" erfasst. Sofern das Wirtschaftsgut im Laufe des Jahres angeschafft wurde, berücksichtigen Sie die Abschreibung in der Spalte "Ansatz" für jeden vollen Monat.</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xdr:col>
      <xdr:colOff>44450</xdr:colOff>
      <xdr:row>5</xdr:row>
      <xdr:rowOff>54610</xdr:rowOff>
    </xdr:from>
    <xdr:to>
      <xdr:col>3</xdr:col>
      <xdr:colOff>2932404</xdr:colOff>
      <xdr:row>6</xdr:row>
      <xdr:rowOff>61594</xdr:rowOff>
    </xdr:to>
    <xdr:sp macro="" textlink="">
      <xdr:nvSpPr>
        <xdr:cNvPr id="2049" name="Text Box 1">
          <a:extLst>
            <a:ext uri="{FF2B5EF4-FFF2-40B4-BE49-F238E27FC236}">
              <a16:creationId xmlns:a16="http://schemas.microsoft.com/office/drawing/2014/main" id="{00000000-0008-0000-0200-000001080000}"/>
            </a:ext>
          </a:extLst>
        </xdr:cNvPr>
        <xdr:cNvSpPr txBox="1">
          <a:spLocks noChangeArrowheads="1"/>
        </xdr:cNvSpPr>
      </xdr:nvSpPr>
      <xdr:spPr bwMode="auto">
        <a:xfrm>
          <a:off x="933450" y="1057275"/>
          <a:ext cx="4238625" cy="3714750"/>
        </a:xfrm>
        <a:prstGeom prst="rect">
          <a:avLst/>
        </a:prstGeom>
        <a:solidFill>
          <a:srgbClr val="EBC2A6"/>
        </a:solidFill>
        <a:ln w="9525">
          <a:noFill/>
          <a:miter lim="800000"/>
          <a:headEnd/>
          <a:tailEnd/>
        </a:ln>
      </xdr:spPr>
      <xdr:txBody>
        <a:bodyPr vertOverflow="clip" wrap="square" lIns="36000" tIns="36000" rIns="36000" bIns="36000" anchor="t" upright="1"/>
        <a:lstStyle/>
        <a:p>
          <a:pPr algn="l" rtl="0">
            <a:defRPr sz="1000"/>
          </a:pPr>
          <a:r>
            <a:rPr lang="de-DE" sz="1000" b="0" i="0" u="none" strike="noStrike" baseline="0">
              <a:solidFill>
                <a:srgbClr val="000000"/>
              </a:solidFill>
              <a:latin typeface="Arial"/>
              <a:cs typeface="Arial"/>
            </a:rPr>
            <a:t>Mit dem Excel-Tool "</a:t>
          </a:r>
          <a:r>
            <a:rPr lang="de-DE" sz="1000" b="1" i="0" u="none" strike="noStrike" baseline="0">
              <a:solidFill>
                <a:srgbClr val="000000"/>
              </a:solidFill>
              <a:latin typeface="Arial"/>
              <a:cs typeface="Arial"/>
            </a:rPr>
            <a:t>Arbeitszimmer</a:t>
          </a:r>
          <a:r>
            <a:rPr lang="de-DE" sz="1000" b="0" i="0" u="none" strike="noStrike" baseline="0">
              <a:solidFill>
                <a:srgbClr val="000000"/>
              </a:solidFill>
              <a:latin typeface="Arial"/>
              <a:cs typeface="Arial"/>
            </a:rPr>
            <a:t>" können Sie auf einfache Weise bestimmen, welche Kosten Sie für Ihr Arbeitszimmer von der Steuer absetzen können.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Damit diese Anwendung funktioniert müssen die Makro-Einstellungen auf "niedrig" eingestellt sein. </a:t>
          </a:r>
        </a:p>
        <a:p>
          <a:pPr algn="l" rtl="0">
            <a:defRPr sz="1000"/>
          </a:pPr>
          <a:r>
            <a:rPr lang="de-DE" sz="1000" b="0" i="0" u="none" strike="noStrike" baseline="0">
              <a:solidFill>
                <a:srgbClr val="000000"/>
              </a:solidFill>
              <a:latin typeface="Arial"/>
              <a:cs typeface="Arial"/>
            </a:rPr>
            <a:t> </a:t>
          </a:r>
        </a:p>
        <a:p>
          <a:pPr algn="l" rtl="0">
            <a:defRPr sz="1000"/>
          </a:pPr>
          <a:r>
            <a:rPr lang="de-DE" sz="1000" b="0" i="0" u="none" strike="noStrike" baseline="0">
              <a:solidFill>
                <a:srgbClr val="000000"/>
              </a:solidFill>
              <a:latin typeface="Arial"/>
              <a:cs typeface="Arial"/>
            </a:rPr>
            <a:t>Klicken Sie bei neueren Excel-Versionen alternativ auf </a:t>
          </a:r>
          <a:r>
            <a:rPr lang="de-DE" sz="1000" b="1" i="0" u="none" strike="noStrike" baseline="0">
              <a:solidFill>
                <a:srgbClr val="000000"/>
              </a:solidFill>
              <a:latin typeface="Arial"/>
              <a:cs typeface="Arial"/>
            </a:rPr>
            <a:t>"Inhalt aktivieren".</a:t>
          </a:r>
        </a:p>
      </xdr:txBody>
    </xdr:sp>
    <xdr:clientData/>
  </xdr:twoCellAnchor>
  <xdr:twoCellAnchor>
    <xdr:from>
      <xdr:col>2</xdr:col>
      <xdr:colOff>25400</xdr:colOff>
      <xdr:row>9</xdr:row>
      <xdr:rowOff>88265</xdr:rowOff>
    </xdr:from>
    <xdr:to>
      <xdr:col>4</xdr:col>
      <xdr:colOff>0</xdr:colOff>
      <xdr:row>11</xdr:row>
      <xdr:rowOff>1016345</xdr:rowOff>
    </xdr:to>
    <xdr:sp macro="" textlink="">
      <xdr:nvSpPr>
        <xdr:cNvPr id="2050" name="Text Box 2">
          <a:extLst>
            <a:ext uri="{FF2B5EF4-FFF2-40B4-BE49-F238E27FC236}">
              <a16:creationId xmlns:a16="http://schemas.microsoft.com/office/drawing/2014/main" id="{00000000-0008-0000-0200-000002080000}"/>
            </a:ext>
          </a:extLst>
        </xdr:cNvPr>
        <xdr:cNvSpPr txBox="1">
          <a:spLocks noChangeArrowheads="1"/>
        </xdr:cNvSpPr>
      </xdr:nvSpPr>
      <xdr:spPr bwMode="auto">
        <a:xfrm>
          <a:off x="914400" y="5295900"/>
          <a:ext cx="4324350" cy="3514725"/>
        </a:xfrm>
        <a:prstGeom prst="rect">
          <a:avLst/>
        </a:prstGeom>
        <a:solidFill>
          <a:srgbClr val="EBC2A6"/>
        </a:solidFill>
        <a:ln w="9525">
          <a:noFill/>
          <a:miter lim="800000"/>
          <a:headEnd/>
          <a:tailEnd/>
        </a:ln>
      </xdr:spPr>
      <xdr:txBody>
        <a:bodyPr vertOverflow="clip" wrap="square" lIns="36000" tIns="36000" rIns="36000" bIns="36000" anchor="t" upright="1"/>
        <a:lstStyle/>
        <a:p>
          <a:pPr algn="l" rtl="0">
            <a:defRPr sz="1000"/>
          </a:pPr>
          <a:r>
            <a:rPr lang="de-DE" sz="1000" b="0" i="0" u="none" strike="noStrike" baseline="0">
              <a:solidFill>
                <a:srgbClr val="000000"/>
              </a:solidFill>
              <a:latin typeface="Arial"/>
              <a:cs typeface="Arial"/>
            </a:rPr>
            <a:t>Um mit dem Tool "</a:t>
          </a:r>
          <a:r>
            <a:rPr lang="de-DE" sz="1000" b="1" i="0" u="none" strike="noStrike" baseline="0">
              <a:solidFill>
                <a:srgbClr val="000000"/>
              </a:solidFill>
              <a:latin typeface="Arial"/>
              <a:cs typeface="Arial"/>
            </a:rPr>
            <a:t>Arbeitszimmer</a:t>
          </a:r>
          <a:r>
            <a:rPr lang="de-DE" sz="1000" b="0" i="0" u="none" strike="noStrike" baseline="0">
              <a:solidFill>
                <a:srgbClr val="000000"/>
              </a:solidFill>
              <a:latin typeface="Arial"/>
              <a:cs typeface="Arial"/>
            </a:rPr>
            <a:t>" Ihre Kosten zu erfassen, die Sie im Rahmen der Einkommensteuer berücksichtigen können, sind nur wenige Eingaben erforderlich.</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Entscheiden Sie im oberen Bereich des Arbeitsblattes "Berechnung" zunächst, ob Sie die Raumkosten für das Arbeitszimmer in einer Mietwohnung geltend machen oder sich das Arbeitszimmer in Ihrem Haus beziehungsweise in Ihrer Eigentumswohnung befindet.</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Die ermittelten Gesamtkosten werden dann anhand der Größe des Arbeitszimmers aufgeteilt. Diese Kosten können Sie vollständig im Rahmen Ihrer Einkommensteuererklärung berücksichtigen, sofern das Arbeitszimmer den Mittelpunkt Ihrer gesamten Tätigkeit bildet, sonst ist der Abzug auf maximal 1.250 Euro beschränkt, wenn die Nutzung mehr als 50 % Ihrer gesamten Tätigkeit beträgt oder kein anderer Arbeitsplatz vorhanden ist.</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Nach Eingabe der Betriebsmittel können Sie die absetzbaren Arbeitszimmerkosten direkt in Zeile 61 ablesen</a:t>
          </a:r>
        </a:p>
      </xdr:txBody>
    </xdr:sp>
    <xdr:clientData/>
  </xdr:twoCellAnchor>
  <xdr:twoCellAnchor editAs="oneCell">
    <xdr:from>
      <xdr:col>3</xdr:col>
      <xdr:colOff>2216150</xdr:colOff>
      <xdr:row>14</xdr:row>
      <xdr:rowOff>0</xdr:rowOff>
    </xdr:from>
    <xdr:to>
      <xdr:col>6</xdr:col>
      <xdr:colOff>0</xdr:colOff>
      <xdr:row>15</xdr:row>
      <xdr:rowOff>47625</xdr:rowOff>
    </xdr:to>
    <xdr:pic macro="[0]!DieseArbeitsmappe.AnspringenBerechnung">
      <xdr:nvPicPr>
        <xdr:cNvPr id="2134" name="Picture 4">
          <a:extLst>
            <a:ext uri="{FF2B5EF4-FFF2-40B4-BE49-F238E27FC236}">
              <a16:creationId xmlns:a16="http://schemas.microsoft.com/office/drawing/2014/main" id="{00000000-0008-0000-0200-00005608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2150" y="9213850"/>
          <a:ext cx="24765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pageSetUpPr autoPageBreaks="0"/>
  </sheetPr>
  <dimension ref="B1:N41"/>
  <sheetViews>
    <sheetView showGridLines="0" showZeros="0" tabSelected="1" topLeftCell="A4" workbookViewId="0">
      <selection activeCell="S18" sqref="S18"/>
    </sheetView>
  </sheetViews>
  <sheetFormatPr baseColWidth="10" defaultColWidth="11.453125" defaultRowHeight="12.5" x14ac:dyDescent="0.25"/>
  <cols>
    <col min="1" max="1" width="11.453125" style="3"/>
    <col min="2" max="3" width="1.54296875" style="3" customWidth="1"/>
    <col min="4" max="4" width="23.1796875" style="3" customWidth="1"/>
    <col min="5" max="5" width="11.81640625" style="3" customWidth="1"/>
    <col min="6" max="7" width="2.54296875" style="3" customWidth="1"/>
    <col min="8" max="8" width="21.54296875" style="3" customWidth="1"/>
    <col min="9" max="9" width="1.81640625" style="3" customWidth="1"/>
    <col min="10" max="10" width="2.1796875" style="3" customWidth="1"/>
    <col min="11" max="12" width="11.453125" style="3"/>
    <col min="13" max="14" width="11.453125" style="3" hidden="1" customWidth="1"/>
    <col min="15" max="16384" width="11.453125" style="3"/>
  </cols>
  <sheetData>
    <row r="1" spans="2:14" hidden="1" x14ac:dyDescent="0.25"/>
    <row r="2" spans="2:14" hidden="1" x14ac:dyDescent="0.25"/>
    <row r="3" spans="2:14" ht="50.25" hidden="1" customHeight="1" x14ac:dyDescent="0.25"/>
    <row r="4" spans="2:14" ht="13" thickBot="1" x14ac:dyDescent="0.3">
      <c r="J4" s="11" t="s">
        <v>1</v>
      </c>
    </row>
    <row r="5" spans="2:14" ht="24.75" customHeight="1" x14ac:dyDescent="0.25">
      <c r="B5" s="12" t="s">
        <v>46</v>
      </c>
      <c r="C5" s="13"/>
      <c r="D5" s="13"/>
      <c r="E5" s="13"/>
      <c r="F5" s="13"/>
      <c r="G5" s="13"/>
      <c r="H5" s="13"/>
      <c r="I5" s="13"/>
      <c r="J5" s="14"/>
    </row>
    <row r="6" spans="2:14" x14ac:dyDescent="0.25">
      <c r="B6" s="4"/>
      <c r="J6" s="5"/>
    </row>
    <row r="7" spans="2:14" ht="59.25" customHeight="1" x14ac:dyDescent="0.25">
      <c r="B7" s="4"/>
      <c r="J7" s="5"/>
    </row>
    <row r="8" spans="2:14" ht="13" thickBot="1" x14ac:dyDescent="0.3">
      <c r="B8" s="4"/>
      <c r="J8" s="5"/>
    </row>
    <row r="9" spans="2:14" ht="17.25" customHeight="1" thickBot="1" x14ac:dyDescent="0.35">
      <c r="B9" s="4"/>
      <c r="C9" s="15"/>
      <c r="D9" s="16" t="s">
        <v>2</v>
      </c>
      <c r="E9" s="17"/>
      <c r="F9" s="17"/>
      <c r="G9" s="17"/>
      <c r="H9" s="17"/>
      <c r="I9" s="18"/>
      <c r="J9" s="5"/>
      <c r="M9" s="19" t="s">
        <v>3</v>
      </c>
      <c r="N9" s="20">
        <v>1</v>
      </c>
    </row>
    <row r="10" spans="2:14" ht="12.75" customHeight="1" thickBot="1" x14ac:dyDescent="0.35">
      <c r="B10" s="4"/>
      <c r="C10" s="4"/>
      <c r="G10" s="21" t="s">
        <v>4</v>
      </c>
      <c r="H10" s="22"/>
      <c r="I10" s="5"/>
      <c r="J10" s="5"/>
    </row>
    <row r="11" spans="2:14" ht="13.5" customHeight="1" thickBot="1" x14ac:dyDescent="0.3">
      <c r="B11" s="4"/>
      <c r="C11" s="4"/>
      <c r="G11" s="109" t="str">
        <f>INDEX(Parameter_Intern!C5:D6,Startseite!N9,2)</f>
        <v>In diesem Tabellenblatt bestimmen Sie Ihre absetzbaren Arbeitszimmerkosten</v>
      </c>
      <c r="H11" s="109"/>
      <c r="I11" s="5"/>
      <c r="J11" s="5"/>
      <c r="M11" s="23">
        <f>+N9/2</f>
        <v>0.5</v>
      </c>
      <c r="N11" s="20">
        <f>+ROUND(N9/2,0)</f>
        <v>1</v>
      </c>
    </row>
    <row r="12" spans="2:14" ht="13" thickBot="1" x14ac:dyDescent="0.3">
      <c r="B12" s="4"/>
      <c r="C12" s="4"/>
      <c r="G12" s="109"/>
      <c r="H12" s="109"/>
      <c r="I12" s="5"/>
      <c r="J12" s="5"/>
      <c r="M12" s="107">
        <f>IF(M11=N11,1,2)</f>
        <v>2</v>
      </c>
      <c r="N12" s="108"/>
    </row>
    <row r="13" spans="2:14" x14ac:dyDescent="0.25">
      <c r="B13" s="4"/>
      <c r="C13" s="4"/>
      <c r="G13" s="109"/>
      <c r="H13" s="109"/>
      <c r="I13" s="5"/>
      <c r="J13" s="5"/>
    </row>
    <row r="14" spans="2:14" x14ac:dyDescent="0.25">
      <c r="B14" s="4"/>
      <c r="C14" s="4"/>
      <c r="G14" s="109"/>
      <c r="H14" s="109"/>
      <c r="I14" s="5"/>
      <c r="J14" s="5"/>
    </row>
    <row r="15" spans="2:14" x14ac:dyDescent="0.25">
      <c r="B15" s="4"/>
      <c r="C15" s="4"/>
      <c r="G15" s="109"/>
      <c r="H15" s="109"/>
      <c r="I15" s="5"/>
      <c r="J15" s="5"/>
    </row>
    <row r="16" spans="2:14" x14ac:dyDescent="0.25">
      <c r="B16" s="4"/>
      <c r="C16" s="4"/>
      <c r="I16" s="5"/>
      <c r="J16" s="5"/>
    </row>
    <row r="17" spans="2:12" ht="38.25" customHeight="1" x14ac:dyDescent="0.3">
      <c r="B17" s="4"/>
      <c r="C17" s="4"/>
      <c r="D17" s="105" t="str">
        <f>"Bei einem Klick auf "&amp;H17&amp;" kommen Sie direkt zum entsprechenden Arbeitsblatt"</f>
        <v>Bei einem Klick auf Berechnung kommen Sie direkt zum entsprechenden Arbeitsblatt</v>
      </c>
      <c r="E17" s="106"/>
      <c r="F17" s="48"/>
      <c r="G17" s="24"/>
      <c r="H17" s="25" t="str">
        <f>+HYPERLINK(VLOOKUP($N$9,Parameter_Intern!$B$5:$E$30,4,FALSE),VLOOKUP($N$9,Parameter_Intern!$B$5:$E$30,2,FALSE))</f>
        <v>Berechnung</v>
      </c>
      <c r="I17" s="26"/>
      <c r="J17" s="5"/>
      <c r="L17" s="21"/>
    </row>
    <row r="18" spans="2:12" ht="13" thickBot="1" x14ac:dyDescent="0.3">
      <c r="B18" s="4"/>
      <c r="C18" s="6"/>
      <c r="D18" s="7"/>
      <c r="E18" s="7"/>
      <c r="F18" s="7"/>
      <c r="G18" s="7"/>
      <c r="H18" s="7"/>
      <c r="I18" s="8"/>
      <c r="J18" s="5"/>
    </row>
    <row r="19" spans="2:12" ht="13" thickBot="1" x14ac:dyDescent="0.3">
      <c r="B19" s="6"/>
      <c r="C19" s="7"/>
      <c r="D19" s="10"/>
      <c r="E19" s="7"/>
      <c r="F19" s="7"/>
      <c r="G19" s="7"/>
      <c r="H19" s="7"/>
      <c r="I19" s="7"/>
      <c r="J19" s="8"/>
    </row>
    <row r="21" spans="2:12" x14ac:dyDescent="0.25">
      <c r="C21" s="9"/>
    </row>
    <row r="22" spans="2:12" x14ac:dyDescent="0.25">
      <c r="C22" s="9"/>
    </row>
    <row r="25" spans="2:12" ht="12.75" customHeight="1" x14ac:dyDescent="0.25"/>
    <row r="26" spans="2:12" hidden="1" x14ac:dyDescent="0.25"/>
    <row r="27" spans="2:12" hidden="1" x14ac:dyDescent="0.25"/>
    <row r="28" spans="2:12" hidden="1" x14ac:dyDescent="0.25"/>
    <row r="29" spans="2:12" hidden="1" x14ac:dyDescent="0.25"/>
    <row r="30" spans="2:12" hidden="1" x14ac:dyDescent="0.25"/>
    <row r="31" spans="2:12" hidden="1" x14ac:dyDescent="0.25"/>
    <row r="32" spans="2:12" hidden="1" x14ac:dyDescent="0.25"/>
    <row r="33" spans="2:2" hidden="1" x14ac:dyDescent="0.25"/>
    <row r="34" spans="2:2" hidden="1" x14ac:dyDescent="0.25"/>
    <row r="35" spans="2:2" hidden="1" x14ac:dyDescent="0.25"/>
    <row r="36" spans="2:2" hidden="1" x14ac:dyDescent="0.25"/>
    <row r="39" spans="2:2" x14ac:dyDescent="0.25">
      <c r="B39" s="9" t="s">
        <v>62</v>
      </c>
    </row>
    <row r="40" spans="2:2" x14ac:dyDescent="0.25">
      <c r="B40" s="9" t="s">
        <v>5</v>
      </c>
    </row>
    <row r="41" spans="2:2" x14ac:dyDescent="0.25">
      <c r="B41" s="9" t="s">
        <v>6</v>
      </c>
    </row>
  </sheetData>
  <sheetProtection sheet="1"/>
  <mergeCells count="3">
    <mergeCell ref="D17:E17"/>
    <mergeCell ref="M12:N12"/>
    <mergeCell ref="G11:H15"/>
  </mergeCells>
  <phoneticPr fontId="24"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6" r:id="rId4" name="List Box 6">
              <controlPr defaultSize="0" autoFill="0" autoLine="0" autoPict="0">
                <anchor moveWithCells="1">
                  <from>
                    <xdr:col>3</xdr:col>
                    <xdr:colOff>0</xdr:colOff>
                    <xdr:row>9</xdr:row>
                    <xdr:rowOff>31750</xdr:rowOff>
                  </from>
                  <to>
                    <xdr:col>5</xdr:col>
                    <xdr:colOff>0</xdr:colOff>
                    <xdr:row>15</xdr:row>
                    <xdr:rowOff>69850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2:L112"/>
  <sheetViews>
    <sheetView showGridLines="0" zoomScaleNormal="100" workbookViewId="0">
      <selection activeCell="B3" sqref="B3:J3"/>
    </sheetView>
  </sheetViews>
  <sheetFormatPr baseColWidth="10" defaultRowHeight="12.5" x14ac:dyDescent="0.25"/>
  <cols>
    <col min="2" max="2" width="2" customWidth="1"/>
    <col min="3" max="3" width="18.54296875" customWidth="1"/>
    <col min="4" max="4" width="8.54296875" bestFit="1" customWidth="1"/>
    <col min="5" max="7" width="11.54296875" customWidth="1"/>
    <col min="8" max="8" width="2.1796875" customWidth="1"/>
    <col min="10" max="10" width="1.81640625" customWidth="1"/>
    <col min="11" max="11" width="2.453125" customWidth="1"/>
  </cols>
  <sheetData>
    <row r="2" spans="1:10" ht="13" thickBot="1" x14ac:dyDescent="0.3">
      <c r="J2" s="95" t="s">
        <v>10</v>
      </c>
    </row>
    <row r="3" spans="1:10" ht="18.5" thickBot="1" x14ac:dyDescent="0.3">
      <c r="B3" s="112" t="s">
        <v>52</v>
      </c>
      <c r="C3" s="113"/>
      <c r="D3" s="113"/>
      <c r="E3" s="113"/>
      <c r="F3" s="113"/>
      <c r="G3" s="113"/>
      <c r="H3" s="113"/>
      <c r="I3" s="113"/>
      <c r="J3" s="114"/>
    </row>
    <row r="4" spans="1:10" x14ac:dyDescent="0.25">
      <c r="A4" s="49"/>
      <c r="B4" s="77"/>
      <c r="C4" s="49"/>
      <c r="D4" s="49"/>
      <c r="E4" s="49"/>
      <c r="F4" s="49"/>
      <c r="G4" s="49"/>
      <c r="H4" s="49"/>
      <c r="I4" s="49"/>
      <c r="J4" s="78"/>
    </row>
    <row r="5" spans="1:10" x14ac:dyDescent="0.25">
      <c r="A5" s="49"/>
      <c r="B5" s="77"/>
      <c r="C5" s="50" t="s">
        <v>31</v>
      </c>
      <c r="D5" s="51"/>
      <c r="E5" s="51"/>
      <c r="F5" s="79"/>
      <c r="G5" s="52"/>
      <c r="H5" s="52"/>
      <c r="I5" s="49"/>
      <c r="J5" s="78"/>
    </row>
    <row r="6" spans="1:10" x14ac:dyDescent="0.25">
      <c r="A6" s="49"/>
      <c r="B6" s="77"/>
      <c r="C6" s="110" t="s">
        <v>57</v>
      </c>
      <c r="D6" s="110"/>
      <c r="E6" s="110"/>
      <c r="F6" s="111"/>
      <c r="G6" s="93">
        <v>0</v>
      </c>
      <c r="H6" s="54"/>
      <c r="I6" s="49"/>
      <c r="J6" s="78"/>
    </row>
    <row r="7" spans="1:10" x14ac:dyDescent="0.25">
      <c r="A7" s="49"/>
      <c r="B7" s="77"/>
      <c r="C7" s="110" t="s">
        <v>58</v>
      </c>
      <c r="D7" s="110"/>
      <c r="E7" s="110"/>
      <c r="F7" s="111"/>
      <c r="G7" s="93">
        <v>0</v>
      </c>
      <c r="H7" s="54"/>
      <c r="I7" s="49"/>
      <c r="J7" s="78"/>
    </row>
    <row r="8" spans="1:10" x14ac:dyDescent="0.25">
      <c r="A8" s="49"/>
      <c r="B8" s="77"/>
      <c r="C8" s="110" t="s">
        <v>59</v>
      </c>
      <c r="D8" s="110"/>
      <c r="E8" s="110"/>
      <c r="F8" s="111"/>
      <c r="G8" s="93">
        <v>0</v>
      </c>
      <c r="H8" s="54"/>
      <c r="I8" s="49"/>
      <c r="J8" s="78"/>
    </row>
    <row r="9" spans="1:10" x14ac:dyDescent="0.25">
      <c r="A9" s="49"/>
      <c r="B9" s="77"/>
      <c r="C9" s="110" t="s">
        <v>17</v>
      </c>
      <c r="D9" s="110"/>
      <c r="E9" s="110"/>
      <c r="F9" s="111"/>
      <c r="G9" s="93">
        <v>0</v>
      </c>
      <c r="H9" s="54"/>
      <c r="I9" s="49"/>
      <c r="J9" s="78"/>
    </row>
    <row r="10" spans="1:10" x14ac:dyDescent="0.25">
      <c r="A10" s="49"/>
      <c r="B10" s="77"/>
      <c r="C10" s="110" t="s">
        <v>60</v>
      </c>
      <c r="D10" s="110"/>
      <c r="E10" s="110"/>
      <c r="F10" s="111"/>
      <c r="G10" s="93">
        <v>0</v>
      </c>
      <c r="H10" s="54"/>
      <c r="I10" s="49"/>
      <c r="J10" s="78"/>
    </row>
    <row r="11" spans="1:10" x14ac:dyDescent="0.25">
      <c r="A11" s="49"/>
      <c r="B11" s="77"/>
      <c r="C11" s="110" t="s">
        <v>32</v>
      </c>
      <c r="D11" s="110"/>
      <c r="E11" s="110"/>
      <c r="F11" s="111"/>
      <c r="G11" s="93">
        <v>0</v>
      </c>
      <c r="H11" s="54"/>
      <c r="I11" s="49"/>
      <c r="J11" s="78"/>
    </row>
    <row r="12" spans="1:10" ht="13" thickBot="1" x14ac:dyDescent="0.3">
      <c r="A12" s="49"/>
      <c r="B12" s="77"/>
      <c r="C12" s="53"/>
      <c r="D12" s="53"/>
      <c r="E12" s="53"/>
      <c r="F12" s="79"/>
      <c r="G12" s="55"/>
      <c r="H12" s="54"/>
      <c r="I12" s="49"/>
      <c r="J12" s="78"/>
    </row>
    <row r="13" spans="1:10" ht="13.5" thickBot="1" x14ac:dyDescent="0.35">
      <c r="A13" s="49"/>
      <c r="B13" s="77"/>
      <c r="C13" s="63" t="s">
        <v>50</v>
      </c>
      <c r="D13" s="70"/>
      <c r="E13" s="70"/>
      <c r="F13" s="71"/>
      <c r="G13" s="99">
        <f>SUM(G6:G11)</f>
        <v>0</v>
      </c>
      <c r="H13" s="54"/>
      <c r="I13" s="49"/>
      <c r="J13" s="78"/>
    </row>
    <row r="14" spans="1:10" x14ac:dyDescent="0.25">
      <c r="A14" s="49"/>
      <c r="B14" s="77"/>
      <c r="C14" s="53"/>
      <c r="D14" s="53"/>
      <c r="E14" s="53"/>
      <c r="F14" s="79"/>
      <c r="G14" s="55"/>
      <c r="H14" s="54"/>
      <c r="I14" s="49"/>
      <c r="J14" s="78"/>
    </row>
    <row r="15" spans="1:10" x14ac:dyDescent="0.25">
      <c r="A15" s="49"/>
      <c r="B15" s="77"/>
      <c r="C15" s="50" t="s">
        <v>33</v>
      </c>
      <c r="D15" s="51"/>
      <c r="E15" s="51"/>
      <c r="F15" s="79"/>
      <c r="G15" s="55"/>
      <c r="H15" s="54"/>
      <c r="I15" s="49"/>
      <c r="J15" s="78"/>
    </row>
    <row r="16" spans="1:10" x14ac:dyDescent="0.25">
      <c r="A16" s="49"/>
      <c r="B16" s="77"/>
      <c r="C16" s="110" t="s">
        <v>54</v>
      </c>
      <c r="D16" s="110"/>
      <c r="E16" s="110"/>
      <c r="F16" s="111"/>
      <c r="G16" s="93">
        <v>5000</v>
      </c>
      <c r="H16" s="54"/>
      <c r="I16" s="49"/>
      <c r="J16" s="78"/>
    </row>
    <row r="17" spans="1:12" x14ac:dyDescent="0.25">
      <c r="A17" s="49"/>
      <c r="B17" s="77"/>
      <c r="C17" s="110" t="s">
        <v>18</v>
      </c>
      <c r="D17" s="110"/>
      <c r="E17" s="110"/>
      <c r="F17" s="111"/>
      <c r="G17" s="93">
        <v>300</v>
      </c>
      <c r="H17" s="54"/>
      <c r="I17" s="49"/>
      <c r="J17" s="78"/>
    </row>
    <row r="18" spans="1:12" x14ac:dyDescent="0.25">
      <c r="A18" s="49"/>
      <c r="B18" s="77"/>
      <c r="C18" s="110" t="s">
        <v>19</v>
      </c>
      <c r="D18" s="110"/>
      <c r="E18" s="110"/>
      <c r="F18" s="111"/>
      <c r="G18" s="93">
        <v>250</v>
      </c>
      <c r="H18" s="54"/>
      <c r="I18" s="49"/>
      <c r="J18" s="78"/>
    </row>
    <row r="19" spans="1:12" x14ac:dyDescent="0.25">
      <c r="A19" s="49"/>
      <c r="B19" s="77"/>
      <c r="C19" s="110" t="s">
        <v>20</v>
      </c>
      <c r="D19" s="110"/>
      <c r="E19" s="110"/>
      <c r="F19" s="111"/>
      <c r="G19" s="93">
        <v>250</v>
      </c>
      <c r="H19" s="54"/>
      <c r="I19" s="49"/>
      <c r="J19" s="78"/>
    </row>
    <row r="20" spans="1:12" x14ac:dyDescent="0.25">
      <c r="A20" s="49"/>
      <c r="B20" s="77"/>
      <c r="C20" s="110" t="s">
        <v>21</v>
      </c>
      <c r="D20" s="110"/>
      <c r="E20" s="110"/>
      <c r="F20" s="111"/>
      <c r="G20" s="93">
        <v>0</v>
      </c>
      <c r="H20" s="54"/>
      <c r="I20" s="49"/>
      <c r="J20" s="78"/>
    </row>
    <row r="21" spans="1:12" x14ac:dyDescent="0.25">
      <c r="A21" s="49"/>
      <c r="B21" s="77"/>
      <c r="C21" s="110" t="s">
        <v>22</v>
      </c>
      <c r="D21" s="110"/>
      <c r="E21" s="110"/>
      <c r="F21" s="111"/>
      <c r="G21" s="93">
        <v>175</v>
      </c>
      <c r="H21" s="54"/>
      <c r="I21" s="49"/>
      <c r="J21" s="78"/>
    </row>
    <row r="22" spans="1:12" x14ac:dyDescent="0.25">
      <c r="A22" s="49"/>
      <c r="B22" s="77"/>
      <c r="C22" s="110" t="s">
        <v>23</v>
      </c>
      <c r="D22" s="110"/>
      <c r="E22" s="110"/>
      <c r="F22" s="111"/>
      <c r="G22" s="93">
        <v>5000</v>
      </c>
      <c r="H22" s="54"/>
      <c r="I22" s="49"/>
      <c r="J22" s="78"/>
    </row>
    <row r="23" spans="1:12" x14ac:dyDescent="0.25">
      <c r="A23" s="49"/>
      <c r="B23" s="77"/>
      <c r="C23" s="110" t="s">
        <v>61</v>
      </c>
      <c r="D23" s="110"/>
      <c r="E23" s="110"/>
      <c r="F23" s="111"/>
      <c r="G23" s="93">
        <v>0</v>
      </c>
      <c r="H23" s="54"/>
      <c r="I23" s="49"/>
      <c r="J23" s="78"/>
    </row>
    <row r="24" spans="1:12" x14ac:dyDescent="0.25">
      <c r="A24" s="49"/>
      <c r="B24" s="77"/>
      <c r="C24" s="110" t="s">
        <v>32</v>
      </c>
      <c r="D24" s="110"/>
      <c r="E24" s="110"/>
      <c r="F24" s="111"/>
      <c r="G24" s="93">
        <v>0</v>
      </c>
      <c r="H24" s="54"/>
      <c r="I24" s="49"/>
      <c r="J24" s="78"/>
    </row>
    <row r="25" spans="1:12" x14ac:dyDescent="0.25">
      <c r="A25" s="49"/>
      <c r="B25" s="77"/>
      <c r="C25" s="110" t="s">
        <v>32</v>
      </c>
      <c r="D25" s="110"/>
      <c r="E25" s="110"/>
      <c r="F25" s="111"/>
      <c r="G25" s="93">
        <v>0</v>
      </c>
      <c r="H25" s="54"/>
      <c r="I25" s="49"/>
      <c r="J25" s="78"/>
    </row>
    <row r="26" spans="1:12" x14ac:dyDescent="0.25">
      <c r="A26" s="49"/>
      <c r="B26" s="77"/>
      <c r="C26" s="110" t="s">
        <v>32</v>
      </c>
      <c r="D26" s="110"/>
      <c r="E26" s="110"/>
      <c r="F26" s="111"/>
      <c r="G26" s="93">
        <v>0</v>
      </c>
      <c r="H26" s="54"/>
      <c r="I26" s="49"/>
      <c r="J26" s="78"/>
    </row>
    <row r="27" spans="1:12" x14ac:dyDescent="0.25">
      <c r="A27" s="49"/>
      <c r="B27" s="77"/>
      <c r="C27" s="110" t="s">
        <v>32</v>
      </c>
      <c r="D27" s="110"/>
      <c r="E27" s="110"/>
      <c r="F27" s="111"/>
      <c r="G27" s="93">
        <v>0</v>
      </c>
      <c r="H27" s="54"/>
      <c r="I27" s="49"/>
      <c r="J27" s="78"/>
    </row>
    <row r="28" spans="1:12" ht="13" thickBot="1" x14ac:dyDescent="0.3">
      <c r="A28" s="49"/>
      <c r="B28" s="77"/>
      <c r="C28" s="56"/>
      <c r="D28" s="57"/>
      <c r="E28" s="57"/>
      <c r="F28" s="58"/>
      <c r="G28" s="55"/>
      <c r="H28" s="54"/>
      <c r="I28" s="49"/>
      <c r="J28" s="78"/>
    </row>
    <row r="29" spans="1:12" ht="13.5" thickBot="1" x14ac:dyDescent="0.35">
      <c r="A29" s="49"/>
      <c r="B29" s="77"/>
      <c r="C29" s="63" t="s">
        <v>51</v>
      </c>
      <c r="D29" s="72"/>
      <c r="E29" s="72"/>
      <c r="F29" s="73"/>
      <c r="G29" s="99">
        <f>SUM(G16:G27)</f>
        <v>10975</v>
      </c>
      <c r="H29" s="54"/>
      <c r="I29" s="49"/>
      <c r="J29" s="78"/>
    </row>
    <row r="30" spans="1:12" ht="13.5" thickBot="1" x14ac:dyDescent="0.35">
      <c r="A30" s="49"/>
      <c r="B30" s="77"/>
      <c r="C30" s="74"/>
      <c r="D30" s="61"/>
      <c r="E30" s="61"/>
      <c r="F30" s="75"/>
      <c r="G30" s="76"/>
      <c r="H30" s="54"/>
      <c r="I30" s="49"/>
      <c r="J30" s="78"/>
      <c r="L30" s="92" t="str">
        <f>+IF(AND(G13&gt;0,G29&gt;0),"Entweder Mietwohung oder Eigentum eingeben!","")</f>
        <v/>
      </c>
    </row>
    <row r="31" spans="1:12" ht="13" thickBot="1" x14ac:dyDescent="0.3">
      <c r="A31" s="49"/>
      <c r="B31" s="77"/>
      <c r="C31" s="63" t="s">
        <v>34</v>
      </c>
      <c r="D31" s="70"/>
      <c r="E31" s="70"/>
      <c r="F31" s="72"/>
      <c r="G31" s="100">
        <f>SUM(G29,G13)</f>
        <v>10975</v>
      </c>
      <c r="H31" s="54"/>
      <c r="I31" s="49"/>
      <c r="J31" s="78"/>
    </row>
    <row r="32" spans="1:12" x14ac:dyDescent="0.25">
      <c r="A32" s="49"/>
      <c r="B32" s="77"/>
      <c r="C32" s="49"/>
      <c r="D32" s="49"/>
      <c r="E32" s="49"/>
      <c r="F32" s="49"/>
      <c r="G32" s="49"/>
      <c r="H32" s="54"/>
      <c r="I32" s="49"/>
      <c r="J32" s="78"/>
    </row>
    <row r="33" spans="1:10" x14ac:dyDescent="0.25">
      <c r="A33" s="49"/>
      <c r="B33" s="77"/>
      <c r="C33" s="115" t="s">
        <v>24</v>
      </c>
      <c r="D33" s="115"/>
      <c r="E33" s="116"/>
      <c r="F33" s="97">
        <v>100</v>
      </c>
      <c r="G33" s="49"/>
      <c r="H33" s="52"/>
      <c r="I33" s="49"/>
      <c r="J33" s="78"/>
    </row>
    <row r="34" spans="1:10" ht="13" x14ac:dyDescent="0.3">
      <c r="A34" s="49"/>
      <c r="B34" s="77"/>
      <c r="C34" s="115" t="s">
        <v>25</v>
      </c>
      <c r="D34" s="115"/>
      <c r="E34" s="116"/>
      <c r="F34" s="97">
        <v>40</v>
      </c>
      <c r="G34" s="92" t="str">
        <f>+IF(E35&gt;0.3," Kostenanteil sehr hoch!","")</f>
        <v xml:space="preserve"> Kostenanteil sehr hoch!</v>
      </c>
      <c r="H34" s="52"/>
      <c r="I34" s="49"/>
      <c r="J34" s="78"/>
    </row>
    <row r="35" spans="1:10" x14ac:dyDescent="0.25">
      <c r="A35" s="49"/>
      <c r="B35" s="77"/>
      <c r="C35" s="115" t="s">
        <v>26</v>
      </c>
      <c r="D35" s="115"/>
      <c r="E35" s="102">
        <f>IF(F33&gt;0,F34/F33,0)</f>
        <v>0.4</v>
      </c>
      <c r="F35" s="101">
        <f>G31*E35</f>
        <v>4390</v>
      </c>
      <c r="G35" s="49"/>
      <c r="H35" s="59"/>
      <c r="I35" s="49"/>
      <c r="J35" s="78"/>
    </row>
    <row r="36" spans="1:10" x14ac:dyDescent="0.25">
      <c r="A36" s="49"/>
      <c r="B36" s="77"/>
      <c r="C36" s="115" t="s">
        <v>27</v>
      </c>
      <c r="D36" s="116"/>
      <c r="E36" s="98" t="s">
        <v>29</v>
      </c>
      <c r="F36" s="57"/>
      <c r="G36" s="52"/>
      <c r="H36" s="52"/>
      <c r="I36" s="49"/>
      <c r="J36" s="78"/>
    </row>
    <row r="37" spans="1:10" x14ac:dyDescent="0.25">
      <c r="A37" s="49"/>
      <c r="B37" s="77"/>
      <c r="C37" s="115" t="s">
        <v>28</v>
      </c>
      <c r="D37" s="116"/>
      <c r="E37" s="98" t="s">
        <v>29</v>
      </c>
      <c r="F37" s="57"/>
      <c r="G37" s="52"/>
      <c r="H37" s="52"/>
      <c r="I37" s="49"/>
      <c r="J37" s="78"/>
    </row>
    <row r="38" spans="1:10" x14ac:dyDescent="0.25">
      <c r="A38" s="49"/>
      <c r="B38" s="77"/>
      <c r="C38" s="115" t="s">
        <v>30</v>
      </c>
      <c r="D38" s="116"/>
      <c r="E38" s="101">
        <v>1250</v>
      </c>
      <c r="F38" s="57"/>
      <c r="G38" s="49"/>
      <c r="H38" s="54"/>
      <c r="I38" s="49"/>
      <c r="J38" s="78"/>
    </row>
    <row r="39" spans="1:10" ht="13" thickBot="1" x14ac:dyDescent="0.3">
      <c r="A39" s="49"/>
      <c r="B39" s="77"/>
      <c r="C39" s="49"/>
      <c r="D39" s="60"/>
      <c r="E39" s="60"/>
      <c r="F39" s="61"/>
      <c r="G39" s="49"/>
      <c r="H39" s="62"/>
      <c r="I39" s="49"/>
      <c r="J39" s="78"/>
    </row>
    <row r="40" spans="1:10" ht="13" thickBot="1" x14ac:dyDescent="0.3">
      <c r="A40" s="49"/>
      <c r="B40" s="77"/>
      <c r="C40" s="63" t="s">
        <v>45</v>
      </c>
      <c r="D40" s="64"/>
      <c r="E40" s="64"/>
      <c r="F40" s="64"/>
      <c r="G40" s="64"/>
      <c r="H40" s="65"/>
      <c r="I40" s="103">
        <f>IF(E36="ja",F35,IF(E37="ja",MIN(F35,E38),0))</f>
        <v>4390</v>
      </c>
      <c r="J40" s="78"/>
    </row>
    <row r="41" spans="1:10" x14ac:dyDescent="0.25">
      <c r="A41" s="49"/>
      <c r="B41" s="77"/>
      <c r="C41" s="49"/>
      <c r="D41" s="49"/>
      <c r="E41" s="49"/>
      <c r="F41" s="49"/>
      <c r="G41" s="49"/>
      <c r="H41" s="49"/>
      <c r="I41" s="49"/>
      <c r="J41" s="78"/>
    </row>
    <row r="42" spans="1:10" x14ac:dyDescent="0.25">
      <c r="A42" s="49"/>
      <c r="B42" s="77"/>
      <c r="C42" s="49"/>
      <c r="D42" s="49"/>
      <c r="E42" s="49"/>
      <c r="F42" s="49"/>
      <c r="G42" s="49"/>
      <c r="H42" s="49"/>
      <c r="I42" s="49"/>
      <c r="J42" s="78"/>
    </row>
    <row r="43" spans="1:10" ht="13" x14ac:dyDescent="0.3">
      <c r="A43" s="49"/>
      <c r="B43" s="77"/>
      <c r="C43" s="66" t="s">
        <v>35</v>
      </c>
      <c r="D43" s="67"/>
      <c r="E43" s="84" t="s">
        <v>36</v>
      </c>
      <c r="F43" s="84" t="s">
        <v>42</v>
      </c>
      <c r="G43" s="84" t="s">
        <v>43</v>
      </c>
      <c r="H43" s="49"/>
      <c r="I43" s="49"/>
      <c r="J43" s="78"/>
    </row>
    <row r="44" spans="1:10" ht="6" customHeight="1" x14ac:dyDescent="0.25">
      <c r="A44" s="49"/>
      <c r="B44" s="77"/>
      <c r="C44" s="68"/>
      <c r="D44" s="49"/>
      <c r="E44" s="49"/>
      <c r="F44" s="49"/>
      <c r="G44" s="49"/>
      <c r="H44" s="49"/>
      <c r="I44" s="49"/>
      <c r="J44" s="78"/>
    </row>
    <row r="45" spans="1:10" x14ac:dyDescent="0.25">
      <c r="A45" s="49"/>
      <c r="B45" s="77"/>
      <c r="C45" s="117" t="s">
        <v>37</v>
      </c>
      <c r="D45" s="117"/>
      <c r="E45" s="94">
        <v>750</v>
      </c>
      <c r="F45" s="94">
        <v>250</v>
      </c>
      <c r="G45" s="94">
        <v>250</v>
      </c>
      <c r="H45" s="49"/>
      <c r="I45" s="49"/>
      <c r="J45" s="78"/>
    </row>
    <row r="46" spans="1:10" x14ac:dyDescent="0.25">
      <c r="A46" s="49"/>
      <c r="B46" s="77"/>
      <c r="C46" s="117" t="s">
        <v>38</v>
      </c>
      <c r="D46" s="117"/>
      <c r="E46" s="94">
        <v>199</v>
      </c>
      <c r="F46" s="94">
        <v>199</v>
      </c>
      <c r="G46" s="94">
        <v>199</v>
      </c>
      <c r="H46" s="49"/>
      <c r="I46" s="49"/>
      <c r="J46" s="78"/>
    </row>
    <row r="47" spans="1:10" x14ac:dyDescent="0.25">
      <c r="A47" s="49"/>
      <c r="B47" s="77"/>
      <c r="C47" s="117" t="s">
        <v>39</v>
      </c>
      <c r="D47" s="117"/>
      <c r="E47" s="94">
        <v>900</v>
      </c>
      <c r="F47" s="94">
        <v>90</v>
      </c>
      <c r="G47" s="94">
        <v>90</v>
      </c>
      <c r="H47" s="49"/>
      <c r="I47" s="49"/>
      <c r="J47" s="78"/>
    </row>
    <row r="48" spans="1:10" x14ac:dyDescent="0.25">
      <c r="A48" s="49"/>
      <c r="B48" s="77"/>
      <c r="C48" s="117" t="s">
        <v>40</v>
      </c>
      <c r="D48" s="117"/>
      <c r="E48" s="94">
        <v>1200</v>
      </c>
      <c r="F48" s="94">
        <v>400</v>
      </c>
      <c r="G48" s="94">
        <v>400</v>
      </c>
      <c r="H48" s="49"/>
      <c r="I48" s="49"/>
      <c r="J48" s="78"/>
    </row>
    <row r="49" spans="1:10" x14ac:dyDescent="0.25">
      <c r="A49" s="49"/>
      <c r="B49" s="77"/>
      <c r="C49" s="117" t="s">
        <v>44</v>
      </c>
      <c r="D49" s="117"/>
      <c r="E49" s="94">
        <v>500</v>
      </c>
      <c r="F49" s="94">
        <v>50</v>
      </c>
      <c r="G49" s="94">
        <v>50</v>
      </c>
      <c r="H49" s="49"/>
      <c r="I49" s="49"/>
      <c r="J49" s="78"/>
    </row>
    <row r="50" spans="1:10" x14ac:dyDescent="0.25">
      <c r="A50" s="49"/>
      <c r="B50" s="77"/>
      <c r="C50" s="117" t="s">
        <v>41</v>
      </c>
      <c r="D50" s="117"/>
      <c r="E50" s="94"/>
      <c r="F50" s="94"/>
      <c r="G50" s="94"/>
      <c r="H50" s="49"/>
      <c r="I50" s="49"/>
      <c r="J50" s="78"/>
    </row>
    <row r="51" spans="1:10" x14ac:dyDescent="0.25">
      <c r="A51" s="49"/>
      <c r="B51" s="77"/>
      <c r="C51" s="117" t="s">
        <v>41</v>
      </c>
      <c r="D51" s="117"/>
      <c r="E51" s="94"/>
      <c r="F51" s="94"/>
      <c r="G51" s="94"/>
      <c r="H51" s="49"/>
      <c r="I51" s="49"/>
      <c r="J51" s="78"/>
    </row>
    <row r="52" spans="1:10" x14ac:dyDescent="0.25">
      <c r="A52" s="49"/>
      <c r="B52" s="77"/>
      <c r="C52" s="117" t="s">
        <v>41</v>
      </c>
      <c r="D52" s="117"/>
      <c r="E52" s="94"/>
      <c r="F52" s="94"/>
      <c r="G52" s="94"/>
      <c r="H52" s="49"/>
      <c r="I52" s="49"/>
      <c r="J52" s="78"/>
    </row>
    <row r="53" spans="1:10" x14ac:dyDescent="0.25">
      <c r="A53" s="49"/>
      <c r="B53" s="77"/>
      <c r="C53" s="117" t="s">
        <v>41</v>
      </c>
      <c r="D53" s="117"/>
      <c r="E53" s="94"/>
      <c r="F53" s="94"/>
      <c r="G53" s="94"/>
      <c r="H53" s="49"/>
      <c r="I53" s="49"/>
      <c r="J53" s="78"/>
    </row>
    <row r="54" spans="1:10" x14ac:dyDescent="0.25">
      <c r="A54" s="49"/>
      <c r="B54" s="77"/>
      <c r="C54" s="117" t="s">
        <v>41</v>
      </c>
      <c r="D54" s="117"/>
      <c r="E54" s="94"/>
      <c r="F54" s="94"/>
      <c r="G54" s="94"/>
      <c r="H54" s="49"/>
      <c r="I54" s="49"/>
      <c r="J54" s="78"/>
    </row>
    <row r="55" spans="1:10" x14ac:dyDescent="0.25">
      <c r="A55" s="49"/>
      <c r="B55" s="77"/>
      <c r="C55" s="117" t="s">
        <v>41</v>
      </c>
      <c r="D55" s="117"/>
      <c r="E55" s="94"/>
      <c r="F55" s="94"/>
      <c r="G55" s="94"/>
      <c r="H55" s="49"/>
      <c r="I55" s="49"/>
      <c r="J55" s="78"/>
    </row>
    <row r="56" spans="1:10" x14ac:dyDescent="0.25">
      <c r="A56" s="49"/>
      <c r="B56" s="77"/>
      <c r="C56" s="117" t="s">
        <v>41</v>
      </c>
      <c r="D56" s="117"/>
      <c r="E56" s="94"/>
      <c r="F56" s="94"/>
      <c r="G56" s="94"/>
      <c r="H56" s="49"/>
      <c r="I56" s="49"/>
      <c r="J56" s="78"/>
    </row>
    <row r="57" spans="1:10" x14ac:dyDescent="0.25">
      <c r="A57" s="49"/>
      <c r="B57" s="77"/>
      <c r="C57" s="117" t="s">
        <v>41</v>
      </c>
      <c r="D57" s="117"/>
      <c r="E57" s="94"/>
      <c r="F57" s="94"/>
      <c r="G57" s="94"/>
      <c r="H57" s="49"/>
      <c r="I57" s="49"/>
      <c r="J57" s="78"/>
    </row>
    <row r="58" spans="1:10" ht="13" thickBot="1" x14ac:dyDescent="0.3">
      <c r="A58" s="49"/>
      <c r="B58" s="77"/>
      <c r="C58" s="49"/>
      <c r="D58" s="49"/>
      <c r="E58" s="49"/>
      <c r="F58" s="49"/>
      <c r="G58" s="49"/>
      <c r="H58" s="49"/>
      <c r="I58" s="49"/>
      <c r="J58" s="78"/>
    </row>
    <row r="59" spans="1:10" ht="13.5" thickBot="1" x14ac:dyDescent="0.35">
      <c r="A59" s="49"/>
      <c r="B59" s="77"/>
      <c r="C59" s="85" t="s">
        <v>55</v>
      </c>
      <c r="D59" s="86"/>
      <c r="E59" s="86"/>
      <c r="F59" s="86"/>
      <c r="G59" s="86"/>
      <c r="H59" s="87"/>
      <c r="I59" s="99">
        <f>SUM(G43:G57)</f>
        <v>989</v>
      </c>
      <c r="J59" s="78"/>
    </row>
    <row r="60" spans="1:10" ht="13" x14ac:dyDescent="0.3">
      <c r="A60" s="49"/>
      <c r="B60" s="77"/>
      <c r="C60" s="88"/>
      <c r="D60" s="89"/>
      <c r="E60" s="89"/>
      <c r="F60" s="89"/>
      <c r="G60" s="89"/>
      <c r="H60" s="89"/>
      <c r="I60" s="89"/>
      <c r="J60" s="78"/>
    </row>
    <row r="61" spans="1:10" ht="13.5" thickBot="1" x14ac:dyDescent="0.35">
      <c r="A61" s="49"/>
      <c r="B61" s="77"/>
      <c r="C61" s="90" t="s">
        <v>56</v>
      </c>
      <c r="D61" s="91"/>
      <c r="E61" s="91"/>
      <c r="F61" s="91"/>
      <c r="G61" s="91"/>
      <c r="H61" s="91"/>
      <c r="I61" s="104">
        <f>+I59+I40</f>
        <v>5379</v>
      </c>
      <c r="J61" s="78"/>
    </row>
    <row r="62" spans="1:10" ht="13.5" thickTop="1" thickBot="1" x14ac:dyDescent="0.3">
      <c r="A62" s="49"/>
      <c r="B62" s="80"/>
      <c r="C62" s="81"/>
      <c r="D62" s="82"/>
      <c r="E62" s="82"/>
      <c r="F62" s="82"/>
      <c r="G62" s="82"/>
      <c r="H62" s="82"/>
      <c r="I62" s="82"/>
      <c r="J62" s="83"/>
    </row>
    <row r="63" spans="1:10" x14ac:dyDescent="0.25">
      <c r="A63" s="49"/>
      <c r="B63" s="49"/>
      <c r="C63" s="69"/>
      <c r="D63" s="49"/>
      <c r="E63" s="49"/>
      <c r="F63" s="49"/>
      <c r="G63" s="49"/>
      <c r="H63" s="49"/>
      <c r="I63" s="49"/>
      <c r="J63" s="49"/>
    </row>
    <row r="64" spans="1:10" x14ac:dyDescent="0.25">
      <c r="A64" s="49"/>
      <c r="B64" s="118" t="s">
        <v>15</v>
      </c>
      <c r="C64" s="118"/>
      <c r="D64" s="118"/>
      <c r="E64" s="49"/>
      <c r="F64" s="49"/>
      <c r="G64" s="49"/>
      <c r="H64" s="49"/>
      <c r="I64" s="96" t="s">
        <v>49</v>
      </c>
      <c r="J64" s="49"/>
    </row>
    <row r="65" spans="1:10" x14ac:dyDescent="0.25">
      <c r="A65" s="49"/>
      <c r="B65" s="49"/>
      <c r="C65" s="69"/>
      <c r="D65" s="49"/>
      <c r="E65" s="49"/>
      <c r="F65" s="49"/>
      <c r="G65" s="49"/>
      <c r="H65" s="49"/>
      <c r="I65" s="49"/>
      <c r="J65" s="49"/>
    </row>
    <row r="66" spans="1:10" x14ac:dyDescent="0.25">
      <c r="A66" s="49"/>
      <c r="B66" s="9" t="s">
        <v>62</v>
      </c>
      <c r="C66" s="69"/>
      <c r="D66" s="49"/>
      <c r="E66" s="49"/>
      <c r="F66" s="49"/>
      <c r="G66" s="49"/>
      <c r="H66" s="49"/>
      <c r="I66" s="49"/>
      <c r="J66" s="49"/>
    </row>
    <row r="67" spans="1:10" x14ac:dyDescent="0.25">
      <c r="A67" s="49"/>
      <c r="B67" s="9" t="s">
        <v>5</v>
      </c>
      <c r="C67" s="49"/>
      <c r="D67" s="49"/>
      <c r="E67" s="49"/>
      <c r="F67" s="49"/>
      <c r="G67" s="49"/>
      <c r="H67" s="49"/>
      <c r="I67" s="49"/>
      <c r="J67" s="49"/>
    </row>
    <row r="68" spans="1:10" x14ac:dyDescent="0.25">
      <c r="A68" s="49"/>
      <c r="B68" s="9" t="s">
        <v>6</v>
      </c>
      <c r="C68" s="49"/>
      <c r="D68" s="49"/>
      <c r="E68" s="49"/>
      <c r="F68" s="49"/>
      <c r="G68" s="49"/>
      <c r="H68" s="49"/>
      <c r="I68" s="49"/>
      <c r="J68" s="49"/>
    </row>
    <row r="69" spans="1:10" x14ac:dyDescent="0.25">
      <c r="A69" s="49"/>
      <c r="B69" s="49"/>
      <c r="C69" s="49"/>
      <c r="D69" s="49"/>
      <c r="E69" s="49"/>
      <c r="F69" s="49"/>
      <c r="G69" s="49"/>
      <c r="H69" s="49"/>
      <c r="I69" s="49"/>
      <c r="J69" s="49"/>
    </row>
    <row r="70" spans="1:10" x14ac:dyDescent="0.25">
      <c r="A70" s="49"/>
      <c r="B70" s="49"/>
      <c r="C70" s="49"/>
      <c r="D70" s="49"/>
      <c r="E70" s="49"/>
      <c r="F70" s="49"/>
      <c r="G70" s="49"/>
      <c r="H70" s="49"/>
      <c r="I70" s="49"/>
      <c r="J70" s="49"/>
    </row>
    <row r="71" spans="1:10" x14ac:dyDescent="0.25">
      <c r="A71" s="49"/>
      <c r="B71" s="49"/>
      <c r="C71" s="49"/>
      <c r="D71" s="49"/>
      <c r="E71" s="49"/>
      <c r="F71" s="49"/>
      <c r="G71" s="49"/>
      <c r="H71" s="49"/>
      <c r="I71" s="49"/>
      <c r="J71" s="49"/>
    </row>
    <row r="72" spans="1:10" x14ac:dyDescent="0.25">
      <c r="A72" s="49"/>
      <c r="B72" s="49"/>
      <c r="C72" s="49"/>
      <c r="D72" s="49"/>
      <c r="E72" s="49"/>
      <c r="F72" s="49"/>
      <c r="G72" s="49"/>
      <c r="H72" s="49"/>
      <c r="I72" s="49"/>
      <c r="J72" s="49"/>
    </row>
    <row r="73" spans="1:10" x14ac:dyDescent="0.25">
      <c r="A73" s="49"/>
      <c r="B73" s="49"/>
      <c r="C73" s="49"/>
      <c r="D73" s="49"/>
      <c r="E73" s="49"/>
      <c r="F73" s="49"/>
      <c r="G73" s="49"/>
      <c r="H73" s="49"/>
      <c r="I73" s="49"/>
      <c r="J73" s="49"/>
    </row>
    <row r="74" spans="1:10" x14ac:dyDescent="0.25">
      <c r="A74" s="49"/>
      <c r="B74" s="49"/>
      <c r="C74" s="49"/>
      <c r="D74" s="49"/>
      <c r="E74" s="49"/>
      <c r="F74" s="49"/>
      <c r="G74" s="49"/>
      <c r="H74" s="49"/>
      <c r="I74" s="49"/>
      <c r="J74" s="49"/>
    </row>
    <row r="75" spans="1:10" x14ac:dyDescent="0.25">
      <c r="A75" s="49"/>
      <c r="B75" s="49"/>
      <c r="C75" s="49"/>
      <c r="D75" s="49"/>
      <c r="E75" s="49"/>
      <c r="F75" s="49"/>
      <c r="G75" s="49"/>
      <c r="H75" s="49"/>
      <c r="I75" s="49"/>
      <c r="J75" s="49"/>
    </row>
    <row r="76" spans="1:10" x14ac:dyDescent="0.25">
      <c r="A76" s="49"/>
      <c r="B76" s="49"/>
      <c r="C76" s="49"/>
      <c r="D76" s="49"/>
      <c r="E76" s="49"/>
      <c r="F76" s="49"/>
      <c r="G76" s="49"/>
      <c r="H76" s="49"/>
      <c r="I76" s="49"/>
      <c r="J76" s="49"/>
    </row>
    <row r="77" spans="1:10" x14ac:dyDescent="0.25">
      <c r="A77" s="49"/>
      <c r="B77" s="49"/>
      <c r="C77" s="49"/>
      <c r="D77" s="49"/>
      <c r="E77" s="49"/>
      <c r="F77" s="49"/>
      <c r="G77" s="49"/>
      <c r="H77" s="49"/>
      <c r="I77" s="49"/>
      <c r="J77" s="49"/>
    </row>
    <row r="78" spans="1:10" x14ac:dyDescent="0.25">
      <c r="A78" s="49"/>
      <c r="B78" s="49"/>
      <c r="C78" s="49"/>
      <c r="D78" s="49"/>
      <c r="E78" s="49"/>
      <c r="F78" s="49"/>
      <c r="G78" s="49"/>
      <c r="H78" s="49"/>
      <c r="I78" s="49"/>
      <c r="J78" s="49"/>
    </row>
    <row r="79" spans="1:10" x14ac:dyDescent="0.25">
      <c r="A79" s="49"/>
      <c r="B79" s="49"/>
      <c r="C79" s="49"/>
      <c r="D79" s="49"/>
      <c r="E79" s="49"/>
      <c r="F79" s="49"/>
      <c r="G79" s="49"/>
      <c r="H79" s="49"/>
      <c r="I79" s="49"/>
      <c r="J79" s="49"/>
    </row>
    <row r="80" spans="1:10" x14ac:dyDescent="0.25">
      <c r="A80" s="49"/>
      <c r="B80" s="49"/>
      <c r="C80" s="49"/>
      <c r="D80" s="49"/>
      <c r="E80" s="49"/>
      <c r="F80" s="49"/>
      <c r="G80" s="49"/>
      <c r="H80" s="49"/>
      <c r="I80" s="49"/>
      <c r="J80" s="49"/>
    </row>
    <row r="81" spans="1:10" x14ac:dyDescent="0.25">
      <c r="A81" s="49"/>
      <c r="B81" s="49"/>
      <c r="C81" s="49"/>
      <c r="D81" s="49"/>
      <c r="E81" s="49"/>
      <c r="F81" s="49"/>
      <c r="G81" s="49"/>
      <c r="H81" s="49"/>
      <c r="I81" s="49"/>
      <c r="J81" s="49"/>
    </row>
    <row r="82" spans="1:10" x14ac:dyDescent="0.25">
      <c r="A82" s="49"/>
      <c r="B82" s="49"/>
      <c r="C82" s="49"/>
      <c r="D82" s="49"/>
      <c r="E82" s="49"/>
      <c r="F82" s="49"/>
      <c r="G82" s="49"/>
      <c r="H82" s="49"/>
      <c r="I82" s="49"/>
      <c r="J82" s="49"/>
    </row>
    <row r="83" spans="1:10" x14ac:dyDescent="0.25">
      <c r="A83" s="49"/>
      <c r="B83" s="49"/>
      <c r="C83" s="49"/>
      <c r="D83" s="49"/>
      <c r="E83" s="49"/>
      <c r="F83" s="49"/>
      <c r="G83" s="49"/>
      <c r="H83" s="49"/>
      <c r="I83" s="49"/>
      <c r="J83" s="49"/>
    </row>
    <row r="84" spans="1:10" x14ac:dyDescent="0.25">
      <c r="A84" s="49"/>
      <c r="B84" s="49"/>
      <c r="C84" s="49"/>
      <c r="D84" s="49"/>
      <c r="E84" s="49"/>
      <c r="F84" s="49"/>
      <c r="G84" s="49"/>
      <c r="H84" s="49"/>
      <c r="I84" s="49"/>
      <c r="J84" s="49"/>
    </row>
    <row r="85" spans="1:10" x14ac:dyDescent="0.25">
      <c r="A85" s="49"/>
      <c r="B85" s="49"/>
      <c r="C85" s="49"/>
      <c r="D85" s="49"/>
      <c r="E85" s="49"/>
      <c r="F85" s="49"/>
      <c r="G85" s="49"/>
      <c r="H85" s="49"/>
      <c r="I85" s="49"/>
      <c r="J85" s="49"/>
    </row>
    <row r="86" spans="1:10" x14ac:dyDescent="0.25">
      <c r="A86" s="49"/>
      <c r="B86" s="49"/>
      <c r="C86" s="49"/>
      <c r="D86" s="49"/>
      <c r="E86" s="49"/>
      <c r="F86" s="49"/>
      <c r="G86" s="49"/>
      <c r="H86" s="49"/>
      <c r="I86" s="49"/>
      <c r="J86" s="49"/>
    </row>
    <row r="87" spans="1:10" x14ac:dyDescent="0.25">
      <c r="A87" s="49"/>
      <c r="B87" s="49"/>
      <c r="C87" s="49"/>
      <c r="D87" s="49"/>
      <c r="E87" s="49"/>
      <c r="F87" s="49"/>
      <c r="G87" s="49"/>
      <c r="H87" s="49"/>
      <c r="I87" s="49"/>
      <c r="J87" s="49"/>
    </row>
    <row r="88" spans="1:10" x14ac:dyDescent="0.25">
      <c r="A88" s="49"/>
      <c r="B88" s="49"/>
      <c r="C88" s="49"/>
      <c r="D88" s="49"/>
      <c r="E88" s="49"/>
      <c r="F88" s="49"/>
      <c r="G88" s="49"/>
      <c r="H88" s="49"/>
      <c r="I88" s="49"/>
      <c r="J88" s="49"/>
    </row>
    <row r="89" spans="1:10" x14ac:dyDescent="0.25">
      <c r="A89" s="49"/>
      <c r="B89" s="49"/>
      <c r="C89" s="49"/>
      <c r="D89" s="49"/>
      <c r="E89" s="49"/>
      <c r="F89" s="49"/>
      <c r="G89" s="49"/>
      <c r="H89" s="49"/>
      <c r="I89" s="49"/>
      <c r="J89" s="49"/>
    </row>
    <row r="90" spans="1:10" x14ac:dyDescent="0.25">
      <c r="A90" s="49"/>
      <c r="B90" s="49"/>
      <c r="C90" s="49"/>
      <c r="D90" s="49"/>
      <c r="E90" s="49"/>
      <c r="F90" s="49"/>
      <c r="G90" s="49"/>
      <c r="H90" s="49"/>
      <c r="I90" s="49"/>
      <c r="J90" s="49"/>
    </row>
    <row r="91" spans="1:10" x14ac:dyDescent="0.25">
      <c r="A91" s="49"/>
      <c r="B91" s="49"/>
      <c r="C91" s="49"/>
      <c r="D91" s="49"/>
      <c r="E91" s="49"/>
      <c r="F91" s="49"/>
      <c r="G91" s="49"/>
      <c r="H91" s="49"/>
      <c r="I91" s="49"/>
      <c r="J91" s="49"/>
    </row>
    <row r="92" spans="1:10" x14ac:dyDescent="0.25">
      <c r="A92" s="49"/>
      <c r="B92" s="49"/>
      <c r="C92" s="49"/>
      <c r="D92" s="49"/>
      <c r="E92" s="49"/>
      <c r="F92" s="49"/>
      <c r="G92" s="49"/>
      <c r="H92" s="49"/>
      <c r="I92" s="49"/>
      <c r="J92" s="49"/>
    </row>
    <row r="93" spans="1:10" x14ac:dyDescent="0.25">
      <c r="A93" s="49"/>
      <c r="B93" s="49"/>
      <c r="C93" s="49"/>
      <c r="D93" s="49"/>
      <c r="E93" s="49"/>
      <c r="F93" s="49"/>
      <c r="G93" s="49"/>
      <c r="H93" s="49"/>
      <c r="I93" s="49"/>
      <c r="J93" s="49"/>
    </row>
    <row r="94" spans="1:10" x14ac:dyDescent="0.25">
      <c r="A94" s="49"/>
      <c r="B94" s="49"/>
      <c r="C94" s="49"/>
      <c r="D94" s="49"/>
      <c r="E94" s="49"/>
      <c r="F94" s="49"/>
      <c r="G94" s="49"/>
      <c r="H94" s="49"/>
      <c r="I94" s="49"/>
      <c r="J94" s="49"/>
    </row>
    <row r="95" spans="1:10" x14ac:dyDescent="0.25">
      <c r="A95" s="49"/>
      <c r="B95" s="49"/>
      <c r="C95" s="49"/>
      <c r="D95" s="49"/>
      <c r="E95" s="49"/>
      <c r="F95" s="49"/>
      <c r="G95" s="49"/>
      <c r="H95" s="49"/>
      <c r="I95" s="49"/>
      <c r="J95" s="49"/>
    </row>
    <row r="96" spans="1:10" x14ac:dyDescent="0.25">
      <c r="A96" s="49"/>
      <c r="B96" s="49"/>
      <c r="C96" s="49"/>
      <c r="D96" s="49"/>
      <c r="E96" s="49"/>
      <c r="F96" s="49"/>
      <c r="G96" s="49"/>
      <c r="H96" s="49"/>
      <c r="I96" s="49"/>
      <c r="J96" s="49"/>
    </row>
    <row r="97" spans="1:10" x14ac:dyDescent="0.25">
      <c r="A97" s="49"/>
      <c r="B97" s="49"/>
      <c r="C97" s="49"/>
      <c r="D97" s="49"/>
      <c r="E97" s="49"/>
      <c r="F97" s="49"/>
      <c r="G97" s="49"/>
      <c r="H97" s="49"/>
      <c r="I97" s="49"/>
      <c r="J97" s="49"/>
    </row>
    <row r="98" spans="1:10" x14ac:dyDescent="0.25">
      <c r="A98" s="49"/>
      <c r="B98" s="49"/>
      <c r="C98" s="49"/>
      <c r="D98" s="49"/>
      <c r="E98" s="49"/>
      <c r="F98" s="49"/>
      <c r="G98" s="49"/>
      <c r="H98" s="49"/>
      <c r="I98" s="49"/>
      <c r="J98" s="49"/>
    </row>
    <row r="99" spans="1:10" x14ac:dyDescent="0.25">
      <c r="A99" s="49"/>
      <c r="B99" s="49"/>
      <c r="C99" s="49"/>
      <c r="D99" s="49"/>
      <c r="E99" s="49"/>
      <c r="F99" s="49"/>
      <c r="G99" s="49"/>
      <c r="H99" s="49"/>
      <c r="I99" s="49"/>
      <c r="J99" s="49"/>
    </row>
    <row r="100" spans="1:10" x14ac:dyDescent="0.25">
      <c r="A100" s="49"/>
      <c r="B100" s="49"/>
      <c r="C100" s="49"/>
      <c r="D100" s="49"/>
      <c r="E100" s="49"/>
      <c r="F100" s="49"/>
      <c r="G100" s="49"/>
      <c r="H100" s="49"/>
      <c r="I100" s="49"/>
      <c r="J100" s="49"/>
    </row>
    <row r="101" spans="1:10" x14ac:dyDescent="0.25">
      <c r="A101" s="49"/>
      <c r="B101" s="49"/>
      <c r="C101" s="49"/>
      <c r="D101" s="49"/>
      <c r="E101" s="49"/>
      <c r="F101" s="49"/>
      <c r="G101" s="49"/>
      <c r="H101" s="49"/>
      <c r="I101" s="49"/>
      <c r="J101" s="49"/>
    </row>
    <row r="102" spans="1:10" x14ac:dyDescent="0.25">
      <c r="A102" s="49"/>
      <c r="B102" s="49"/>
      <c r="C102" s="49"/>
      <c r="D102" s="49"/>
      <c r="E102" s="49"/>
      <c r="F102" s="49"/>
      <c r="G102" s="49"/>
      <c r="H102" s="49"/>
      <c r="I102" s="49"/>
      <c r="J102" s="49"/>
    </row>
    <row r="103" spans="1:10" x14ac:dyDescent="0.25">
      <c r="A103" s="49"/>
      <c r="B103" s="49"/>
      <c r="C103" s="49"/>
      <c r="D103" s="49"/>
      <c r="E103" s="49"/>
      <c r="F103" s="49"/>
      <c r="G103" s="49"/>
      <c r="H103" s="49"/>
      <c r="I103" s="49"/>
      <c r="J103" s="49"/>
    </row>
    <row r="104" spans="1:10" x14ac:dyDescent="0.25">
      <c r="A104" s="49"/>
      <c r="B104" s="49"/>
      <c r="C104" s="49"/>
      <c r="D104" s="49"/>
      <c r="E104" s="49"/>
      <c r="F104" s="49"/>
      <c r="G104" s="49"/>
      <c r="H104" s="49"/>
      <c r="I104" s="49"/>
      <c r="J104" s="49"/>
    </row>
    <row r="105" spans="1:10" x14ac:dyDescent="0.25">
      <c r="A105" s="49"/>
      <c r="B105" s="49"/>
      <c r="C105" s="49"/>
      <c r="D105" s="49"/>
      <c r="E105" s="49"/>
      <c r="F105" s="49"/>
      <c r="G105" s="49"/>
      <c r="H105" s="49"/>
      <c r="I105" s="49"/>
      <c r="J105" s="49"/>
    </row>
    <row r="106" spans="1:10" x14ac:dyDescent="0.25">
      <c r="A106" s="49"/>
      <c r="B106" s="49"/>
      <c r="C106" s="49"/>
      <c r="D106" s="49"/>
      <c r="E106" s="49"/>
      <c r="F106" s="49"/>
      <c r="G106" s="49"/>
      <c r="H106" s="49"/>
      <c r="I106" s="49"/>
      <c r="J106" s="49"/>
    </row>
    <row r="107" spans="1:10" x14ac:dyDescent="0.25">
      <c r="A107" s="49"/>
      <c r="B107" s="49"/>
      <c r="C107" s="49"/>
      <c r="D107" s="49"/>
      <c r="E107" s="49"/>
      <c r="F107" s="49"/>
      <c r="G107" s="49"/>
      <c r="H107" s="49"/>
      <c r="I107" s="49"/>
      <c r="J107" s="49"/>
    </row>
    <row r="108" spans="1:10" x14ac:dyDescent="0.25">
      <c r="A108" s="49"/>
      <c r="B108" s="49"/>
      <c r="C108" s="49"/>
      <c r="D108" s="49"/>
      <c r="E108" s="49"/>
      <c r="F108" s="49"/>
      <c r="G108" s="49"/>
      <c r="H108" s="49"/>
      <c r="I108" s="49"/>
      <c r="J108" s="49"/>
    </row>
    <row r="109" spans="1:10" x14ac:dyDescent="0.25">
      <c r="A109" s="49"/>
      <c r="B109" s="49"/>
      <c r="C109" s="49"/>
      <c r="D109" s="49"/>
      <c r="E109" s="49"/>
      <c r="F109" s="49"/>
      <c r="G109" s="49"/>
      <c r="H109" s="49"/>
      <c r="I109" s="49"/>
      <c r="J109" s="49"/>
    </row>
    <row r="110" spans="1:10" x14ac:dyDescent="0.25">
      <c r="A110" s="49"/>
      <c r="B110" s="49"/>
      <c r="C110" s="49"/>
      <c r="D110" s="49"/>
      <c r="E110" s="49"/>
      <c r="F110" s="49"/>
      <c r="G110" s="49"/>
      <c r="H110" s="49"/>
      <c r="I110" s="49"/>
      <c r="J110" s="49"/>
    </row>
    <row r="111" spans="1:10" x14ac:dyDescent="0.25">
      <c r="A111" s="49"/>
      <c r="B111" s="49"/>
      <c r="C111" s="49"/>
      <c r="D111" s="49"/>
      <c r="E111" s="49"/>
      <c r="F111" s="49"/>
      <c r="G111" s="49"/>
      <c r="H111" s="49"/>
      <c r="I111" s="49"/>
      <c r="J111" s="49"/>
    </row>
    <row r="112" spans="1:10" x14ac:dyDescent="0.25">
      <c r="A112" s="49"/>
      <c r="B112" s="49"/>
      <c r="C112" s="49"/>
      <c r="D112" s="49"/>
      <c r="E112" s="49"/>
      <c r="F112" s="49"/>
      <c r="G112" s="49"/>
      <c r="H112" s="49"/>
      <c r="I112" s="49"/>
      <c r="J112" s="49"/>
    </row>
  </sheetData>
  <sheetProtection sheet="1"/>
  <mergeCells count="39">
    <mergeCell ref="B64:D64"/>
    <mergeCell ref="C36:D36"/>
    <mergeCell ref="C37:D37"/>
    <mergeCell ref="C38:D38"/>
    <mergeCell ref="C54:D54"/>
    <mergeCell ref="C55:D55"/>
    <mergeCell ref="C56:D56"/>
    <mergeCell ref="C57:D57"/>
    <mergeCell ref="C50:D50"/>
    <mergeCell ref="C51:D51"/>
    <mergeCell ref="C52:D52"/>
    <mergeCell ref="C53:D53"/>
    <mergeCell ref="C46:D46"/>
    <mergeCell ref="C47:D47"/>
    <mergeCell ref="C48:D48"/>
    <mergeCell ref="C49:D49"/>
    <mergeCell ref="C33:E33"/>
    <mergeCell ref="C34:E34"/>
    <mergeCell ref="C35:D35"/>
    <mergeCell ref="C45:D45"/>
    <mergeCell ref="C24:F24"/>
    <mergeCell ref="C25:F25"/>
    <mergeCell ref="C26:F26"/>
    <mergeCell ref="C27:F27"/>
    <mergeCell ref="C20:F20"/>
    <mergeCell ref="C21:F21"/>
    <mergeCell ref="C22:F22"/>
    <mergeCell ref="C23:F23"/>
    <mergeCell ref="C16:F16"/>
    <mergeCell ref="C17:F17"/>
    <mergeCell ref="C18:F18"/>
    <mergeCell ref="C19:F19"/>
    <mergeCell ref="C9:F9"/>
    <mergeCell ref="C10:F10"/>
    <mergeCell ref="C11:F11"/>
    <mergeCell ref="B3:J3"/>
    <mergeCell ref="C6:F6"/>
    <mergeCell ref="C7:F7"/>
    <mergeCell ref="C8:F8"/>
  </mergeCells>
  <phoneticPr fontId="0" type="noConversion"/>
  <conditionalFormatting sqref="F33:F34">
    <cfRule type="expression" dxfId="0" priority="1" stopIfTrue="1">
      <formula>#REF!="ledig"</formula>
    </cfRule>
  </conditionalFormatting>
  <dataValidations count="5">
    <dataValidation type="list" allowBlank="1" showInputMessage="1" showErrorMessage="1" sqref="E36:E37" xr:uid="{00000000-0002-0000-0100-000000000000}">
      <formula1>"ja,nein,"</formula1>
    </dataValidation>
    <dataValidation type="decimal" allowBlank="1" showInputMessage="1" showErrorMessage="1" errorTitle="Kosten eingeben" error="Hier bitte die jeweiligen Kosten - zwischen 0 und 25.000 Euro - eingeben." sqref="G6:G11 G16:G27" xr:uid="{00000000-0002-0000-0100-000001000000}">
      <formula1>0</formula1>
      <formula2>25000</formula2>
    </dataValidation>
    <dataValidation type="decimal" allowBlank="1" showInputMessage="1" showErrorMessage="1" errorTitle="Kosten eingeben" error="Hier bitte die Kosten für die Arbeitsmittel (zwischen 0 und 25.000 Euro) eingeben. " sqref="E45:G57" xr:uid="{00000000-0002-0000-0100-000002000000}">
      <formula1>0</formula1>
      <formula2>25000</formula2>
    </dataValidation>
    <dataValidation type="decimal" allowBlank="1" showInputMessage="1" showErrorMessage="1" errorTitle="Wohnfläche" error="Hier die geamte Wohnfläche (zwischen 0 und 1000 qm) eigeben." sqref="F33" xr:uid="{00000000-0002-0000-0100-000003000000}">
      <formula1>0</formula1>
      <formula2>1000</formula2>
    </dataValidation>
    <dataValidation type="decimal" allowBlank="1" showInputMessage="1" showErrorMessage="1" errorTitle="Wonfläche des Arbeitszimmers" error="Hier bitte die Wohnfläche des Arbeitszimmers (zwischen 0 und 1000 qm) eingeben. Die Wohnfläche des Arbeitszimmers kann nicht höher sein als die gesamte Wohnfläche." sqref="F34" xr:uid="{00000000-0002-0000-0100-000004000000}">
      <formula1>0</formula1>
      <formula2>F33</formula2>
    </dataValidation>
  </dataValidations>
  <hyperlinks>
    <hyperlink ref="B64:D64" location="Startseite!Startseite" display="&lt;&lt; Startseite" xr:uid="{00000000-0004-0000-0100-000000000000}"/>
    <hyperlink ref="I64" location="HilfeB3" display="Hilfe?" xr:uid="{00000000-0004-0000-0100-000001000000}"/>
  </hyperlinks>
  <printOptions horizontalCentered="1"/>
  <pageMargins left="0.59055118110236227" right="0.59055118110236227" top="0.59055118110236227" bottom="0.39370078740157483" header="0.51181102362204722" footer="0.51181102362204722"/>
  <pageSetup paperSize="9" orientation="portrait"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autoPageBreaks="0"/>
  </sheetPr>
  <dimension ref="A2:IR19"/>
  <sheetViews>
    <sheetView showGridLines="0" showZeros="0" showOutlineSymbols="0" workbookViewId="0">
      <selection activeCell="B3" sqref="B3:F3"/>
    </sheetView>
  </sheetViews>
  <sheetFormatPr baseColWidth="10" defaultColWidth="11.453125" defaultRowHeight="12.5" x14ac:dyDescent="0.25"/>
  <cols>
    <col min="1" max="1" width="11.453125" style="3"/>
    <col min="2" max="3" width="1.54296875" style="3" customWidth="1"/>
    <col min="4" max="4" width="64" style="3" customWidth="1"/>
    <col min="5" max="6" width="1.54296875" style="3" customWidth="1"/>
    <col min="7" max="7" width="2.54296875" style="3" customWidth="1"/>
    <col min="8" max="16384" width="11.453125" style="3"/>
  </cols>
  <sheetData>
    <row r="2" spans="1:252" ht="13" thickBot="1" x14ac:dyDescent="0.3">
      <c r="F2" s="11" t="s">
        <v>11</v>
      </c>
    </row>
    <row r="3" spans="1:252" s="1" customFormat="1" ht="25.5" customHeight="1" thickBot="1" x14ac:dyDescent="0.3">
      <c r="A3" s="3"/>
      <c r="B3" s="119" t="s">
        <v>47</v>
      </c>
      <c r="C3" s="120"/>
      <c r="D3" s="120"/>
      <c r="E3" s="120"/>
      <c r="F3" s="121"/>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row>
    <row r="4" spans="1:252" x14ac:dyDescent="0.25">
      <c r="B4" s="4"/>
      <c r="F4" s="5"/>
    </row>
    <row r="5" spans="1:252" ht="13" x14ac:dyDescent="0.3">
      <c r="B5" s="4"/>
      <c r="C5" s="36"/>
      <c r="D5" s="37" t="s">
        <v>0</v>
      </c>
      <c r="E5" s="2"/>
      <c r="F5" s="5"/>
    </row>
    <row r="6" spans="1:252" ht="135" customHeight="1" x14ac:dyDescent="0.3">
      <c r="B6" s="4"/>
      <c r="C6" s="38"/>
      <c r="D6" s="39"/>
      <c r="E6" s="40"/>
      <c r="F6" s="5"/>
    </row>
    <row r="7" spans="1:252" ht="13.5" thickBot="1" x14ac:dyDescent="0.35">
      <c r="B7" s="4"/>
      <c r="C7" s="41"/>
      <c r="D7" s="42"/>
      <c r="E7" s="43"/>
      <c r="F7" s="5"/>
    </row>
    <row r="8" spans="1:252" x14ac:dyDescent="0.25">
      <c r="B8" s="4"/>
      <c r="F8" s="5"/>
    </row>
    <row r="9" spans="1:252" ht="13" x14ac:dyDescent="0.3">
      <c r="B9" s="4"/>
      <c r="C9" s="36"/>
      <c r="D9" s="37" t="s">
        <v>53</v>
      </c>
      <c r="E9" s="2"/>
      <c r="F9" s="5"/>
    </row>
    <row r="10" spans="1:252" ht="13" x14ac:dyDescent="0.3">
      <c r="B10" s="4"/>
      <c r="C10" s="44"/>
      <c r="D10" s="45"/>
      <c r="E10" s="40"/>
      <c r="F10" s="5"/>
    </row>
    <row r="11" spans="1:252" ht="153" customHeight="1" x14ac:dyDescent="0.3">
      <c r="B11" s="4"/>
      <c r="C11" s="38"/>
      <c r="D11" s="46"/>
      <c r="E11" s="47"/>
      <c r="F11" s="5"/>
    </row>
    <row r="12" spans="1:252" ht="88.5" customHeight="1" thickBot="1" x14ac:dyDescent="0.35">
      <c r="B12" s="4"/>
      <c r="C12" s="41"/>
      <c r="D12" s="42"/>
      <c r="E12" s="43"/>
      <c r="F12" s="5"/>
    </row>
    <row r="13" spans="1:252" ht="13" thickBot="1" x14ac:dyDescent="0.3">
      <c r="B13" s="6"/>
      <c r="C13" s="7"/>
      <c r="D13" s="7"/>
      <c r="E13" s="7"/>
      <c r="F13" s="8"/>
    </row>
    <row r="15" spans="1:252" x14ac:dyDescent="0.25">
      <c r="B15" s="118" t="s">
        <v>15</v>
      </c>
      <c r="C15" s="118"/>
      <c r="D15" s="118"/>
    </row>
    <row r="16" spans="1:252" x14ac:dyDescent="0.25">
      <c r="B16" s="9"/>
    </row>
    <row r="17" spans="2:2" x14ac:dyDescent="0.25">
      <c r="B17" s="9" t="s">
        <v>62</v>
      </c>
    </row>
    <row r="18" spans="2:2" x14ac:dyDescent="0.25">
      <c r="B18" s="9" t="s">
        <v>5</v>
      </c>
    </row>
    <row r="19" spans="2:2" x14ac:dyDescent="0.25">
      <c r="B19" s="9" t="s">
        <v>6</v>
      </c>
    </row>
  </sheetData>
  <sheetProtection sheet="1" objects="1" scenarios="1"/>
  <mergeCells count="2">
    <mergeCell ref="B3:F3"/>
    <mergeCell ref="B15:D15"/>
  </mergeCells>
  <phoneticPr fontId="4" type="noConversion"/>
  <hyperlinks>
    <hyperlink ref="B15:D15" location="Startseite!Startseite" display="&lt;&lt; Startseite" xr:uid="{00000000-0004-0000-0200-000000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indexed="10"/>
  </sheetPr>
  <dimension ref="B3:F35"/>
  <sheetViews>
    <sheetView showGridLines="0" workbookViewId="0">
      <selection activeCell="E38" sqref="E38"/>
    </sheetView>
  </sheetViews>
  <sheetFormatPr baseColWidth="10" defaultColWidth="11.453125" defaultRowHeight="12.5" x14ac:dyDescent="0.25"/>
  <cols>
    <col min="1" max="1" width="11.453125" style="3"/>
    <col min="2" max="2" width="2.81640625" style="3" bestFit="1" customWidth="1"/>
    <col min="3" max="3" width="18.54296875" style="3" bestFit="1" customWidth="1"/>
    <col min="4" max="4" width="49" style="3" bestFit="1" customWidth="1"/>
    <col min="5" max="5" width="34.453125" style="3" customWidth="1"/>
    <col min="6" max="6" width="11.453125" style="3" customWidth="1"/>
    <col min="7" max="16384" width="11.453125" style="3"/>
  </cols>
  <sheetData>
    <row r="3" spans="2:6" ht="13" thickBot="1" x14ac:dyDescent="0.3"/>
    <row r="4" spans="2:6" ht="13.5" thickBot="1" x14ac:dyDescent="0.35">
      <c r="B4" s="27" t="s">
        <v>7</v>
      </c>
      <c r="C4" s="28" t="s">
        <v>3</v>
      </c>
      <c r="D4" s="28" t="s">
        <v>8</v>
      </c>
      <c r="E4" s="29" t="s">
        <v>9</v>
      </c>
      <c r="F4" s="21"/>
    </row>
    <row r="5" spans="2:6" x14ac:dyDescent="0.25">
      <c r="B5" s="30">
        <v>1</v>
      </c>
      <c r="C5" s="31" t="s">
        <v>10</v>
      </c>
      <c r="D5" s="31" t="s">
        <v>48</v>
      </c>
      <c r="E5" s="32" t="s">
        <v>14</v>
      </c>
    </row>
    <row r="6" spans="2:6" x14ac:dyDescent="0.25">
      <c r="B6" s="30">
        <v>2</v>
      </c>
      <c r="C6" s="31" t="s">
        <v>11</v>
      </c>
      <c r="D6" s="31" t="s">
        <v>12</v>
      </c>
      <c r="E6" s="32" t="s">
        <v>13</v>
      </c>
    </row>
    <row r="7" spans="2:6" x14ac:dyDescent="0.25">
      <c r="B7" s="30"/>
      <c r="C7" s="31"/>
      <c r="D7" s="31"/>
      <c r="E7" s="32"/>
    </row>
    <row r="8" spans="2:6" x14ac:dyDescent="0.25">
      <c r="B8" s="30"/>
      <c r="C8" s="31"/>
      <c r="D8" s="31"/>
      <c r="E8" s="32"/>
    </row>
    <row r="9" spans="2:6" x14ac:dyDescent="0.25">
      <c r="B9" s="30"/>
      <c r="C9" s="31"/>
      <c r="D9" s="31"/>
      <c r="E9" s="32"/>
    </row>
    <row r="10" spans="2:6" x14ac:dyDescent="0.25">
      <c r="B10" s="30"/>
      <c r="C10" s="31"/>
      <c r="D10" s="31"/>
      <c r="E10" s="32"/>
    </row>
    <row r="11" spans="2:6" x14ac:dyDescent="0.25">
      <c r="B11" s="30"/>
      <c r="C11" s="31"/>
      <c r="D11" s="31"/>
      <c r="E11" s="32"/>
    </row>
    <row r="12" spans="2:6" x14ac:dyDescent="0.25">
      <c r="B12" s="30"/>
      <c r="C12" s="31"/>
      <c r="D12" s="31"/>
      <c r="E12" s="32"/>
    </row>
    <row r="13" spans="2:6" x14ac:dyDescent="0.25">
      <c r="B13" s="30"/>
      <c r="C13" s="31"/>
      <c r="D13" s="31"/>
      <c r="E13" s="32"/>
    </row>
    <row r="14" spans="2:6" x14ac:dyDescent="0.25">
      <c r="B14" s="30"/>
      <c r="C14" s="31"/>
      <c r="D14" s="31"/>
      <c r="E14" s="32"/>
    </row>
    <row r="15" spans="2:6" x14ac:dyDescent="0.25">
      <c r="B15" s="30"/>
      <c r="C15" s="31"/>
      <c r="D15" s="31"/>
      <c r="E15" s="32"/>
    </row>
    <row r="16" spans="2:6" x14ac:dyDescent="0.25">
      <c r="B16" s="30"/>
      <c r="C16" s="31"/>
      <c r="D16" s="31"/>
      <c r="E16" s="32"/>
    </row>
    <row r="17" spans="2:5" x14ac:dyDescent="0.25">
      <c r="B17" s="30"/>
      <c r="C17" s="31"/>
      <c r="D17" s="31"/>
      <c r="E17" s="32"/>
    </row>
    <row r="18" spans="2:5" x14ac:dyDescent="0.25">
      <c r="B18" s="30"/>
      <c r="C18" s="31"/>
      <c r="D18" s="31"/>
      <c r="E18" s="32"/>
    </row>
    <row r="19" spans="2:5" x14ac:dyDescent="0.25">
      <c r="B19" s="30"/>
      <c r="C19" s="31"/>
      <c r="D19" s="31"/>
      <c r="E19" s="32"/>
    </row>
    <row r="20" spans="2:5" x14ac:dyDescent="0.25">
      <c r="B20" s="30"/>
      <c r="C20" s="31"/>
      <c r="D20" s="31"/>
      <c r="E20" s="32"/>
    </row>
    <row r="21" spans="2:5" x14ac:dyDescent="0.25">
      <c r="B21" s="30"/>
      <c r="C21" s="31"/>
      <c r="D21" s="31"/>
      <c r="E21" s="32"/>
    </row>
    <row r="22" spans="2:5" x14ac:dyDescent="0.25">
      <c r="B22" s="30"/>
      <c r="C22" s="31"/>
      <c r="D22" s="31"/>
      <c r="E22" s="32"/>
    </row>
    <row r="23" spans="2:5" x14ac:dyDescent="0.25">
      <c r="B23" s="30"/>
      <c r="C23" s="31"/>
      <c r="D23" s="31"/>
      <c r="E23" s="32"/>
    </row>
    <row r="24" spans="2:5" x14ac:dyDescent="0.25">
      <c r="B24" s="30"/>
      <c r="C24" s="31"/>
      <c r="D24" s="31"/>
      <c r="E24" s="32"/>
    </row>
    <row r="25" spans="2:5" x14ac:dyDescent="0.25">
      <c r="B25" s="30"/>
      <c r="C25" s="31"/>
      <c r="D25" s="31"/>
      <c r="E25" s="32"/>
    </row>
    <row r="26" spans="2:5" x14ac:dyDescent="0.25">
      <c r="B26" s="30"/>
      <c r="C26" s="31"/>
      <c r="D26" s="31"/>
      <c r="E26" s="32"/>
    </row>
    <row r="27" spans="2:5" x14ac:dyDescent="0.25">
      <c r="B27" s="30"/>
      <c r="C27" s="31"/>
      <c r="D27" s="31"/>
      <c r="E27" s="32"/>
    </row>
    <row r="28" spans="2:5" x14ac:dyDescent="0.25">
      <c r="B28" s="30"/>
      <c r="C28" s="31"/>
      <c r="D28" s="31"/>
      <c r="E28" s="32"/>
    </row>
    <row r="29" spans="2:5" x14ac:dyDescent="0.25">
      <c r="B29" s="30"/>
      <c r="C29" s="31"/>
      <c r="D29" s="31"/>
      <c r="E29" s="32"/>
    </row>
    <row r="30" spans="2:5" ht="13" thickBot="1" x14ac:dyDescent="0.3">
      <c r="B30" s="33"/>
      <c r="C30" s="34"/>
      <c r="D30" s="34"/>
      <c r="E30" s="35"/>
    </row>
    <row r="33" spans="2:2" x14ac:dyDescent="0.25">
      <c r="B33" s="9" t="s">
        <v>16</v>
      </c>
    </row>
    <row r="34" spans="2:2" x14ac:dyDescent="0.25">
      <c r="B34" s="9" t="s">
        <v>5</v>
      </c>
    </row>
    <row r="35" spans="2:2" x14ac:dyDescent="0.25">
      <c r="B35" s="9" t="s">
        <v>6</v>
      </c>
    </row>
  </sheetData>
  <phoneticPr fontId="24" type="noConversion"/>
  <pageMargins left="0.78740157499999996" right="0.78740157499999996" top="0.984251969" bottom="0.984251969" header="0.4921259845" footer="0.492125984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9C0657C80C9EB42A8AE8AF1E32C18B5" ma:contentTypeVersion="17" ma:contentTypeDescription="Ein neues Dokument erstellen." ma:contentTypeScope="" ma:versionID="7266b70c08a81e8a2aed64642cc83b8a">
  <xsd:schema xmlns:xsd="http://www.w3.org/2001/XMLSchema" xmlns:xs="http://www.w3.org/2001/XMLSchema" xmlns:p="http://schemas.microsoft.com/office/2006/metadata/properties" xmlns:ns2="bbb3f655-f267-4a84-b742-532fbc77d0ab" xmlns:ns3="f5f3c0c8-cb47-4a26-91a1-a44bb4539247" targetNamespace="http://schemas.microsoft.com/office/2006/metadata/properties" ma:root="true" ma:fieldsID="1f82d46ad9d5b4341a6c71d652089739" ns2:_="" ns3:_="">
    <xsd:import namespace="bbb3f655-f267-4a84-b742-532fbc77d0ab"/>
    <xsd:import namespace="f5f3c0c8-cb47-4a26-91a1-a44bb453924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3f655-f267-4a84-b742-532fbc77d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a4a64a0-82bc-48a6-9867-8208b236fb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3c0c8-cb47-4a26-91a1-a44bb4539247"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60bcdc34-3acf-42b1-abfa-b6ef944057a8}" ma:internalName="TaxCatchAll" ma:showField="CatchAllData" ma:web="f5f3c0c8-cb47-4a26-91a1-a44bb45392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5f3c0c8-cb47-4a26-91a1-a44bb4539247" xsi:nil="true"/>
    <lcf76f155ced4ddcb4097134ff3c332f xmlns="bbb3f655-f267-4a84-b742-532fbc77d0a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592809-90F6-41FE-879C-FAC4B1E59B32}"/>
</file>

<file path=customXml/itemProps2.xml><?xml version="1.0" encoding="utf-8"?>
<ds:datastoreItem xmlns:ds="http://schemas.openxmlformats.org/officeDocument/2006/customXml" ds:itemID="{FE999E50-8E02-434B-86B6-EE56EE646CAC}">
  <ds:schemaRefs>
    <ds:schemaRef ds:uri="http://schemas.microsoft.com/office/2006/metadata/properties"/>
    <ds:schemaRef ds:uri="http://schemas.microsoft.com/office/infopath/2007/PartnerControls"/>
    <ds:schemaRef ds:uri="f5f3c0c8-cb47-4a26-91a1-a44bb4539247"/>
    <ds:schemaRef ds:uri="bbb3f655-f267-4a84-b742-532fbc77d0ab"/>
  </ds:schemaRefs>
</ds:datastoreItem>
</file>

<file path=customXml/itemProps3.xml><?xml version="1.0" encoding="utf-8"?>
<ds:datastoreItem xmlns:ds="http://schemas.openxmlformats.org/officeDocument/2006/customXml" ds:itemID="{476AF4F4-DC01-4581-A094-E5C71C7A3B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Startseite</vt:lpstr>
      <vt:lpstr>Berechnung</vt:lpstr>
      <vt:lpstr>Hilfe</vt:lpstr>
      <vt:lpstr>Parameter_Intern</vt:lpstr>
      <vt:lpstr>Berechnung!Druckbereich</vt:lpstr>
      <vt:lpstr>Hilfe!Druckbereich</vt:lpstr>
      <vt:lpstr>Startseite!Druckbereich</vt:lpstr>
      <vt:lpstr>HilfeB3</vt:lpstr>
      <vt:lpstr>StartG10</vt:lpstr>
      <vt:lpstr>Startseite!Startseite</vt:lpstr>
    </vt:vector>
  </TitlesOfParts>
  <Company>VNR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Vergleichsrechner - Finanzierung eines Firmenwagens</dc:title>
  <dc:creator>Michael Konetzny</dc:creator>
  <cp:keywords>Vergleichsrechner - Finanzierung eines Firmenwagens Tools</cp:keywords>
  <cp:lastModifiedBy>Kem - Anne Kempen</cp:lastModifiedBy>
  <cp:lastPrinted>2011-10-30T14:33:00Z</cp:lastPrinted>
  <dcterms:created xsi:type="dcterms:W3CDTF">2009-01-31T13:41:13Z</dcterms:created>
  <dcterms:modified xsi:type="dcterms:W3CDTF">2023-01-30T10:33:06Z</dcterms:modified>
  <cp:category>Tools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FALSE</vt:lpwstr>
  </property>
  <property fmtid="{D5CDD505-2E9C-101B-9397-08002B2CF9AE}" pid="3" name="Jet Reports Drill Button Active">
    <vt:bool>false</vt:bool>
  </property>
  <property fmtid="{D5CDD505-2E9C-101B-9397-08002B2CF9AE}" pid="4" name="OriginalName">
    <vt:lpwstr>Kostenvergleich_PEO.xls</vt:lpwstr>
  </property>
  <property fmtid="{D5CDD505-2E9C-101B-9397-08002B2CF9AE}" pid="5" name="Jet Reports Design Mode Active">
    <vt:bool>true</vt:bool>
  </property>
  <property fmtid="{D5CDD505-2E9C-101B-9397-08002B2CF9AE}" pid="6" name="ContentTypeId">
    <vt:lpwstr>0x010100E9C0657C80C9EB42A8AE8AF1E32C18B5</vt:lpwstr>
  </property>
  <property fmtid="{D5CDD505-2E9C-101B-9397-08002B2CF9AE}" pid="7" name="MediaServiceImageTags">
    <vt:lpwstr/>
  </property>
</Properties>
</file>