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_SyncStick\__Frau Makiseva - Rechner\40 - Rechner zur Sendung bereit\"/>
    </mc:Choice>
  </mc:AlternateContent>
  <xr:revisionPtr revIDLastSave="0" documentId="13_ncr:1_{00F7C361-DD2D-429F-AE05-367B8CDB3EF3}" xr6:coauthVersionLast="36" xr6:coauthVersionMax="45" xr10:uidLastSave="{00000000-0000-0000-0000-000000000000}"/>
  <bookViews>
    <workbookView xWindow="-105" yWindow="-105" windowWidth="22785" windowHeight="14655" tabRatio="823" xr2:uid="{00000000-000D-0000-FFFF-FFFF00000000}"/>
  </bookViews>
  <sheets>
    <sheet name="Startseite" sheetId="14" r:id="rId1"/>
    <sheet name="Berechnung" sheetId="12" r:id="rId2"/>
    <sheet name="Hilfe" sheetId="15" r:id="rId3"/>
    <sheet name="Parameter_Intern" sheetId="16" state="hidden" r:id="rId4"/>
  </sheets>
  <definedNames>
    <definedName name="BeispielB2">#REF!</definedName>
    <definedName name="BerechnungB2">Berechnung!$B$2</definedName>
    <definedName name="_xlnm.Print_Area" localSheetId="1">Berechnung!$B$2:$X$52</definedName>
    <definedName name="_xlnm.Print_Area" localSheetId="2">Hilfe!$B$3:$I$17</definedName>
    <definedName name="_xlnm.Print_Area" localSheetId="0">Startseite!$B$2:$J$19</definedName>
    <definedName name="EingabenB2">#REF!</definedName>
    <definedName name="HilfeB3">Hilfe!$B$3</definedName>
    <definedName name="HinweiseB3" localSheetId="0">#REF!</definedName>
    <definedName name="HinweiseB3">#REF!</definedName>
    <definedName name="StartG10" localSheetId="0">Startseite!$H$10</definedName>
    <definedName name="StartG10">#REF!</definedName>
    <definedName name="Startseite" localSheetId="0">Startseite!$B$5</definedName>
    <definedName name="Startseite">#REF!</definedName>
    <definedName name="StartseiteB5">Startseite!$B$5</definedName>
    <definedName name="StartseiteG10">#REF!</definedName>
  </definedNames>
  <calcPr calcId="191029"/>
</workbook>
</file>

<file path=xl/calcChain.xml><?xml version="1.0" encoding="utf-8"?>
<calcChain xmlns="http://schemas.openxmlformats.org/spreadsheetml/2006/main">
  <c r="G11" i="14" l="1"/>
  <c r="G5" i="12"/>
  <c r="G6" i="12"/>
  <c r="G7" i="12"/>
  <c r="G8" i="12"/>
  <c r="G10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M11" i="14"/>
  <c r="N11" i="14"/>
  <c r="M12" i="14"/>
  <c r="H17" i="14"/>
  <c r="D17" i="14" s="1"/>
  <c r="L4" i="12"/>
  <c r="Y7" i="12" s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Y47" i="12"/>
  <c r="Y48" i="12"/>
  <c r="Y49" i="12"/>
  <c r="Y50" i="12"/>
  <c r="H50" i="12"/>
  <c r="I50" i="12"/>
  <c r="B50" i="12"/>
  <c r="H49" i="12"/>
  <c r="I49" i="12" s="1"/>
  <c r="B49" i="12" s="1"/>
  <c r="H48" i="12"/>
  <c r="H47" i="12"/>
  <c r="I47" i="12" s="1"/>
  <c r="B47" i="12" s="1"/>
  <c r="H46" i="12"/>
  <c r="H45" i="12"/>
  <c r="I45" i="12" s="1"/>
  <c r="B45" i="12" s="1"/>
  <c r="H44" i="12"/>
  <c r="H43" i="12"/>
  <c r="I43" i="12" s="1"/>
  <c r="B43" i="12" s="1"/>
  <c r="H42" i="12"/>
  <c r="H41" i="12"/>
  <c r="X41" i="12" s="1"/>
  <c r="H40" i="12"/>
  <c r="H39" i="12"/>
  <c r="X39" i="12" s="1"/>
  <c r="H38" i="12"/>
  <c r="H37" i="12"/>
  <c r="I37" i="12" s="1"/>
  <c r="B37" i="12" s="1"/>
  <c r="H36" i="12"/>
  <c r="K36" i="12" s="1"/>
  <c r="H35" i="12"/>
  <c r="H34" i="12"/>
  <c r="H33" i="12"/>
  <c r="H32" i="12"/>
  <c r="X32" i="12" s="1"/>
  <c r="H31" i="12"/>
  <c r="H30" i="12"/>
  <c r="H29" i="12"/>
  <c r="H28" i="12"/>
  <c r="X28" i="12" s="1"/>
  <c r="H27" i="12"/>
  <c r="X27" i="12" s="1"/>
  <c r="H26" i="12"/>
  <c r="J26" i="12"/>
  <c r="H25" i="12"/>
  <c r="J25" i="12" s="1"/>
  <c r="H24" i="12"/>
  <c r="H23" i="12"/>
  <c r="J23" i="12" s="1"/>
  <c r="H22" i="12"/>
  <c r="X22" i="12" s="1"/>
  <c r="H21" i="12"/>
  <c r="H20" i="12"/>
  <c r="X20" i="12" s="1"/>
  <c r="H19" i="12"/>
  <c r="H18" i="12"/>
  <c r="H17" i="12"/>
  <c r="K17" i="12" s="1"/>
  <c r="H16" i="12"/>
  <c r="I16" i="12" s="1"/>
  <c r="B16" i="12" s="1"/>
  <c r="H15" i="12"/>
  <c r="H14" i="12"/>
  <c r="X14" i="12" s="1"/>
  <c r="J14" i="12"/>
  <c r="H13" i="12"/>
  <c r="I13" i="12" s="1"/>
  <c r="B13" i="12" s="1"/>
  <c r="H12" i="12"/>
  <c r="H7" i="12"/>
  <c r="I7" i="12" s="1"/>
  <c r="H5" i="12"/>
  <c r="H6" i="12"/>
  <c r="I6" i="12" s="1"/>
  <c r="H8" i="12"/>
  <c r="I8" i="12"/>
  <c r="H9" i="12"/>
  <c r="J9" i="12" s="1"/>
  <c r="I9" i="12"/>
  <c r="B9" i="12"/>
  <c r="H10" i="12"/>
  <c r="I10" i="12" s="1"/>
  <c r="B10" i="12" s="1"/>
  <c r="H11" i="12"/>
  <c r="J49" i="12"/>
  <c r="J45" i="12"/>
  <c r="J41" i="12"/>
  <c r="K34" i="12"/>
  <c r="K33" i="12"/>
  <c r="K32" i="12"/>
  <c r="J27" i="12"/>
  <c r="K26" i="12"/>
  <c r="K22" i="12"/>
  <c r="K15" i="12"/>
  <c r="K10" i="12"/>
  <c r="J7" i="12"/>
  <c r="J6" i="12"/>
  <c r="X15" i="12"/>
  <c r="X31" i="12"/>
  <c r="X30" i="12"/>
  <c r="X26" i="12"/>
  <c r="X25" i="12"/>
  <c r="X43" i="12"/>
  <c r="X10" i="12"/>
  <c r="I26" i="12"/>
  <c r="B26" i="12" s="1"/>
  <c r="J30" i="12"/>
  <c r="J8" i="12"/>
  <c r="K9" i="12"/>
  <c r="X24" i="12"/>
  <c r="K18" i="12"/>
  <c r="X18" i="12"/>
  <c r="J10" i="12"/>
  <c r="I14" i="12"/>
  <c r="B14" i="12" s="1"/>
  <c r="K14" i="12"/>
  <c r="I27" i="12"/>
  <c r="B27" i="12" s="1"/>
  <c r="X16" i="12"/>
  <c r="J19" i="12"/>
  <c r="X35" i="12"/>
  <c r="K50" i="12"/>
  <c r="X11" i="12"/>
  <c r="I21" i="12"/>
  <c r="B21" i="12" s="1"/>
  <c r="J21" i="12"/>
  <c r="I30" i="12"/>
  <c r="B30" i="12" s="1"/>
  <c r="K30" i="12"/>
  <c r="J32" i="12"/>
  <c r="X17" i="12"/>
  <c r="J20" i="12"/>
  <c r="I34" i="12"/>
  <c r="B34" i="12" s="1"/>
  <c r="I18" i="12"/>
  <c r="B18" i="12"/>
  <c r="J18" i="12"/>
  <c r="K37" i="12"/>
  <c r="K7" i="12"/>
  <c r="K8" i="12" l="1"/>
  <c r="Y5" i="12"/>
  <c r="L32" i="12"/>
  <c r="L14" i="12"/>
  <c r="L10" i="12"/>
  <c r="J36" i="12"/>
  <c r="J22" i="12"/>
  <c r="L22" i="12" s="1"/>
  <c r="X45" i="12"/>
  <c r="K47" i="12"/>
  <c r="J17" i="12"/>
  <c r="X13" i="12"/>
  <c r="J28" i="12"/>
  <c r="X9" i="12"/>
  <c r="X47" i="12"/>
  <c r="K6" i="12"/>
  <c r="L6" i="12" s="1"/>
  <c r="J43" i="12"/>
  <c r="L43" i="12" s="1"/>
  <c r="J47" i="12"/>
  <c r="L47" i="12" s="1"/>
  <c r="I22" i="12"/>
  <c r="B22" i="12" s="1"/>
  <c r="I41" i="12"/>
  <c r="B41" i="12" s="1"/>
  <c r="I32" i="12"/>
  <c r="B32" i="12" s="1"/>
  <c r="K25" i="12"/>
  <c r="L25" i="12" s="1"/>
  <c r="K43" i="12"/>
  <c r="I17" i="12"/>
  <c r="B17" i="12" s="1"/>
  <c r="J13" i="12"/>
  <c r="K13" i="12"/>
  <c r="X49" i="12"/>
  <c r="J39" i="12"/>
  <c r="K45" i="12"/>
  <c r="K49" i="12"/>
  <c r="I25" i="12"/>
  <c r="B25" i="12" s="1"/>
  <c r="K41" i="12"/>
  <c r="J5" i="12"/>
  <c r="K5" i="12" s="1"/>
  <c r="I5" i="12"/>
  <c r="B5" i="12" s="1"/>
  <c r="I38" i="12"/>
  <c r="B38" i="12" s="1"/>
  <c r="K38" i="12"/>
  <c r="J38" i="12"/>
  <c r="L38" i="12" s="1"/>
  <c r="X40" i="12"/>
  <c r="J40" i="12"/>
  <c r="I40" i="12"/>
  <c r="B40" i="12" s="1"/>
  <c r="K44" i="12"/>
  <c r="L44" i="12" s="1"/>
  <c r="J44" i="12"/>
  <c r="X46" i="12"/>
  <c r="K46" i="12"/>
  <c r="I46" i="12"/>
  <c r="B46" i="12" s="1"/>
  <c r="J46" i="12"/>
  <c r="I48" i="12"/>
  <c r="B48" i="12" s="1"/>
  <c r="J48" i="12"/>
  <c r="X44" i="12"/>
  <c r="I44" i="12"/>
  <c r="B44" i="12" s="1"/>
  <c r="X12" i="12"/>
  <c r="K12" i="12"/>
  <c r="J12" i="12"/>
  <c r="I12" i="12"/>
  <c r="B12" i="12" s="1"/>
  <c r="I23" i="12"/>
  <c r="B23" i="12" s="1"/>
  <c r="K23" i="12"/>
  <c r="L23" i="12" s="1"/>
  <c r="X23" i="12"/>
  <c r="X29" i="12"/>
  <c r="J29" i="12"/>
  <c r="K29" i="12"/>
  <c r="L29" i="12" s="1"/>
  <c r="I29" i="12"/>
  <c r="B29" i="12" s="1"/>
  <c r="I36" i="12"/>
  <c r="B36" i="12" s="1"/>
  <c r="X36" i="12"/>
  <c r="J42" i="12"/>
  <c r="I42" i="12"/>
  <c r="B42" i="12" s="1"/>
  <c r="K42" i="12"/>
  <c r="I35" i="12"/>
  <c r="B35" i="12" s="1"/>
  <c r="K35" i="12"/>
  <c r="J35" i="12"/>
  <c r="L35" i="12" s="1"/>
  <c r="X38" i="12"/>
  <c r="K48" i="12"/>
  <c r="X48" i="12"/>
  <c r="K40" i="12"/>
  <c r="X42" i="12"/>
  <c r="I24" i="12"/>
  <c r="B24" i="12" s="1"/>
  <c r="K24" i="12"/>
  <c r="J24" i="12"/>
  <c r="L24" i="12" s="1"/>
  <c r="I11" i="12"/>
  <c r="B11" i="12" s="1"/>
  <c r="K11" i="12"/>
  <c r="I15" i="12"/>
  <c r="B15" i="12" s="1"/>
  <c r="J15" i="12"/>
  <c r="L15" i="12" s="1"/>
  <c r="K19" i="12"/>
  <c r="I19" i="12"/>
  <c r="B19" i="12" s="1"/>
  <c r="X19" i="12"/>
  <c r="J33" i="12"/>
  <c r="I33" i="12"/>
  <c r="B33" i="12" s="1"/>
  <c r="X33" i="12"/>
  <c r="X50" i="12"/>
  <c r="J50" i="12"/>
  <c r="L50" i="12" s="1"/>
  <c r="Y6" i="12"/>
  <c r="L33" i="12"/>
  <c r="L36" i="12"/>
  <c r="L18" i="12"/>
  <c r="L30" i="12"/>
  <c r="M4" i="12"/>
  <c r="L48" i="12"/>
  <c r="L49" i="12"/>
  <c r="L45" i="12"/>
  <c r="L9" i="12"/>
  <c r="L26" i="12"/>
  <c r="L13" i="12"/>
  <c r="L52" i="12"/>
  <c r="L7" i="12"/>
  <c r="L8" i="12"/>
  <c r="L27" i="12"/>
  <c r="L17" i="12"/>
  <c r="L41" i="12"/>
  <c r="Y8" i="12"/>
  <c r="L12" i="12"/>
  <c r="L34" i="12"/>
  <c r="L19" i="12"/>
  <c r="K27" i="12"/>
  <c r="X37" i="12"/>
  <c r="J11" i="12"/>
  <c r="L11" i="12" s="1"/>
  <c r="J37" i="12"/>
  <c r="L37" i="12" s="1"/>
  <c r="J16" i="12"/>
  <c r="K16" i="12"/>
  <c r="I20" i="12"/>
  <c r="B20" i="12" s="1"/>
  <c r="K20" i="12"/>
  <c r="L20" i="12" s="1"/>
  <c r="K31" i="12"/>
  <c r="I31" i="12"/>
  <c r="B31" i="12" s="1"/>
  <c r="J31" i="12"/>
  <c r="L31" i="12" s="1"/>
  <c r="J34" i="12"/>
  <c r="X34" i="12"/>
  <c r="K21" i="12"/>
  <c r="L21" i="12" s="1"/>
  <c r="X21" i="12"/>
  <c r="I28" i="12"/>
  <c r="B28" i="12" s="1"/>
  <c r="K28" i="12"/>
  <c r="L28" i="12" s="1"/>
  <c r="I39" i="12"/>
  <c r="B39" i="12" s="1"/>
  <c r="K39" i="12"/>
  <c r="L39" i="12" s="1"/>
  <c r="L16" i="12" l="1"/>
  <c r="L42" i="12"/>
  <c r="L46" i="12"/>
  <c r="M34" i="12"/>
  <c r="M27" i="12"/>
  <c r="M13" i="12"/>
  <c r="M41" i="12"/>
  <c r="M50" i="12"/>
  <c r="M42" i="12"/>
  <c r="M37" i="12"/>
  <c r="M19" i="12"/>
  <c r="M14" i="12"/>
  <c r="M36" i="12"/>
  <c r="M15" i="12"/>
  <c r="M24" i="12"/>
  <c r="M45" i="12"/>
  <c r="M28" i="12"/>
  <c r="M22" i="12"/>
  <c r="M16" i="12"/>
  <c r="M47" i="12"/>
  <c r="M11" i="12"/>
  <c r="M44" i="12"/>
  <c r="M6" i="12"/>
  <c r="M26" i="12"/>
  <c r="M46" i="12"/>
  <c r="M48" i="12"/>
  <c r="M35" i="12"/>
  <c r="M30" i="12"/>
  <c r="M18" i="12"/>
  <c r="M9" i="12"/>
  <c r="M31" i="12"/>
  <c r="M25" i="12"/>
  <c r="M33" i="12"/>
  <c r="M52" i="12"/>
  <c r="M20" i="12"/>
  <c r="M7" i="12"/>
  <c r="M38" i="12"/>
  <c r="M17" i="12"/>
  <c r="M32" i="12"/>
  <c r="M39" i="12"/>
  <c r="M8" i="12"/>
  <c r="M10" i="12"/>
  <c r="M21" i="12"/>
  <c r="M5" i="12"/>
  <c r="M23" i="12"/>
  <c r="M43" i="12"/>
  <c r="N4" i="12"/>
  <c r="M12" i="12"/>
  <c r="M29" i="12"/>
  <c r="M49" i="12"/>
  <c r="M40" i="12"/>
  <c r="B6" i="12"/>
  <c r="B7" i="12" s="1"/>
  <c r="L40" i="12"/>
  <c r="L5" i="12"/>
  <c r="M51" i="12" l="1"/>
  <c r="L51" i="12"/>
  <c r="N11" i="12"/>
  <c r="N13" i="12"/>
  <c r="N42" i="12"/>
  <c r="N19" i="12"/>
  <c r="N30" i="12"/>
  <c r="N23" i="12"/>
  <c r="N16" i="12"/>
  <c r="N46" i="12"/>
  <c r="N36" i="12"/>
  <c r="N38" i="12"/>
  <c r="N27" i="12"/>
  <c r="N24" i="12"/>
  <c r="N43" i="12"/>
  <c r="N21" i="12"/>
  <c r="O4" i="12"/>
  <c r="N40" i="12"/>
  <c r="N17" i="12"/>
  <c r="N9" i="12"/>
  <c r="N35" i="12"/>
  <c r="N52" i="12"/>
  <c r="N33" i="12"/>
  <c r="N49" i="12"/>
  <c r="N48" i="12"/>
  <c r="N15" i="12"/>
  <c r="N18" i="12"/>
  <c r="N12" i="12"/>
  <c r="N14" i="12"/>
  <c r="N25" i="12"/>
  <c r="N22" i="12"/>
  <c r="N32" i="12"/>
  <c r="N29" i="12"/>
  <c r="N39" i="12"/>
  <c r="N26" i="12"/>
  <c r="N5" i="12"/>
  <c r="N31" i="12"/>
  <c r="N6" i="12"/>
  <c r="N44" i="12"/>
  <c r="N7" i="12"/>
  <c r="N8" i="12"/>
  <c r="N47" i="12"/>
  <c r="N34" i="12"/>
  <c r="N50" i="12"/>
  <c r="N41" i="12"/>
  <c r="N45" i="12"/>
  <c r="N20" i="12"/>
  <c r="N10" i="12"/>
  <c r="N28" i="12"/>
  <c r="N37" i="12"/>
  <c r="B8" i="12"/>
  <c r="N51" i="12" l="1"/>
  <c r="O21" i="12"/>
  <c r="O46" i="12"/>
  <c r="O15" i="12"/>
  <c r="O9" i="12"/>
  <c r="O30" i="12"/>
  <c r="O12" i="12"/>
  <c r="P4" i="12"/>
  <c r="O31" i="12"/>
  <c r="O36" i="12"/>
  <c r="O35" i="12"/>
  <c r="O38" i="12"/>
  <c r="O42" i="12"/>
  <c r="O13" i="12"/>
  <c r="O10" i="12"/>
  <c r="O23" i="12"/>
  <c r="O28" i="12"/>
  <c r="O33" i="12"/>
  <c r="O48" i="12"/>
  <c r="O45" i="12"/>
  <c r="O24" i="12"/>
  <c r="O8" i="12"/>
  <c r="O7" i="12"/>
  <c r="O16" i="12"/>
  <c r="O17" i="12"/>
  <c r="O14" i="12"/>
  <c r="O39" i="12"/>
  <c r="O43" i="12"/>
  <c r="O34" i="12"/>
  <c r="O52" i="12"/>
  <c r="O22" i="12"/>
  <c r="O27" i="12"/>
  <c r="O26" i="12"/>
  <c r="O32" i="12"/>
  <c r="O18" i="12"/>
  <c r="O20" i="12"/>
  <c r="O49" i="12"/>
  <c r="O11" i="12"/>
  <c r="O47" i="12"/>
  <c r="O19" i="12"/>
  <c r="O50" i="12"/>
  <c r="O44" i="12"/>
  <c r="O29" i="12"/>
  <c r="O40" i="12"/>
  <c r="O5" i="12"/>
  <c r="O25" i="12"/>
  <c r="O6" i="12"/>
  <c r="O37" i="12"/>
  <c r="O41" i="12"/>
  <c r="O51" i="12" l="1"/>
  <c r="P23" i="12"/>
  <c r="P32" i="12"/>
  <c r="P26" i="12"/>
  <c r="P42" i="12"/>
  <c r="P43" i="12"/>
  <c r="P9" i="12"/>
  <c r="Q4" i="12"/>
  <c r="P39" i="12"/>
  <c r="P31" i="12"/>
  <c r="P46" i="12"/>
  <c r="P11" i="12"/>
  <c r="P8" i="12"/>
  <c r="P27" i="12"/>
  <c r="P30" i="12"/>
  <c r="P17" i="12"/>
  <c r="P36" i="12"/>
  <c r="P14" i="12"/>
  <c r="P34" i="12"/>
  <c r="P13" i="12"/>
  <c r="P21" i="12"/>
  <c r="P47" i="12"/>
  <c r="P40" i="12"/>
  <c r="P48" i="12"/>
  <c r="P29" i="12"/>
  <c r="P22" i="12"/>
  <c r="P35" i="12"/>
  <c r="P7" i="12"/>
  <c r="P6" i="12"/>
  <c r="P10" i="12"/>
  <c r="P38" i="12"/>
  <c r="P15" i="12"/>
  <c r="P49" i="12"/>
  <c r="P24" i="12"/>
  <c r="P5" i="12"/>
  <c r="P52" i="12"/>
  <c r="P20" i="12"/>
  <c r="P44" i="12"/>
  <c r="P28" i="12"/>
  <c r="P45" i="12"/>
  <c r="P33" i="12"/>
  <c r="P25" i="12"/>
  <c r="P41" i="12"/>
  <c r="P19" i="12"/>
  <c r="P50" i="12"/>
  <c r="P18" i="12"/>
  <c r="P37" i="12"/>
  <c r="P16" i="12"/>
  <c r="P12" i="12"/>
  <c r="Q5" i="12" l="1"/>
  <c r="Q35" i="12"/>
  <c r="Q43" i="12"/>
  <c r="R4" i="12"/>
  <c r="Q9" i="12"/>
  <c r="Q32" i="12"/>
  <c r="Q6" i="12"/>
  <c r="Q37" i="12"/>
  <c r="Q27" i="12"/>
  <c r="Q31" i="12"/>
  <c r="Q30" i="12"/>
  <c r="Q45" i="12"/>
  <c r="Q21" i="12"/>
  <c r="Q7" i="12"/>
  <c r="Q28" i="12"/>
  <c r="Q46" i="12"/>
  <c r="Q33" i="12"/>
  <c r="Q42" i="12"/>
  <c r="Q20" i="12"/>
  <c r="Q24" i="12"/>
  <c r="Q49" i="12"/>
  <c r="Q19" i="12"/>
  <c r="Q18" i="12"/>
  <c r="Q48" i="12"/>
  <c r="Q39" i="12"/>
  <c r="Q16" i="12"/>
  <c r="Q47" i="12"/>
  <c r="Q41" i="12"/>
  <c r="Q14" i="12"/>
  <c r="Q44" i="12"/>
  <c r="Q52" i="12"/>
  <c r="Q22" i="12"/>
  <c r="Q34" i="12"/>
  <c r="Q23" i="12"/>
  <c r="Q38" i="12"/>
  <c r="Q10" i="12"/>
  <c r="Q40" i="12"/>
  <c r="Q11" i="12"/>
  <c r="Q29" i="12"/>
  <c r="Q8" i="12"/>
  <c r="Q36" i="12"/>
  <c r="Q26" i="12"/>
  <c r="Q17" i="12"/>
  <c r="Q50" i="12"/>
  <c r="Q25" i="12"/>
  <c r="Q15" i="12"/>
  <c r="Q13" i="12"/>
  <c r="Q12" i="12"/>
  <c r="P51" i="12"/>
  <c r="R33" i="12" l="1"/>
  <c r="R34" i="12"/>
  <c r="R13" i="12"/>
  <c r="R35" i="12"/>
  <c r="R50" i="12"/>
  <c r="R16" i="12"/>
  <c r="R15" i="12"/>
  <c r="R48" i="12"/>
  <c r="R41" i="12"/>
  <c r="R43" i="12"/>
  <c r="R29" i="12"/>
  <c r="R6" i="12"/>
  <c r="R31" i="12"/>
  <c r="R12" i="12"/>
  <c r="R20" i="12"/>
  <c r="R46" i="12"/>
  <c r="R36" i="12"/>
  <c r="R38" i="12"/>
  <c r="R44" i="12"/>
  <c r="R39" i="12"/>
  <c r="R52" i="12"/>
  <c r="R22" i="12"/>
  <c r="R28" i="12"/>
  <c r="S4" i="12"/>
  <c r="R19" i="12"/>
  <c r="R23" i="12"/>
  <c r="R32" i="12"/>
  <c r="R14" i="12"/>
  <c r="R49" i="12"/>
  <c r="R25" i="12"/>
  <c r="R10" i="12"/>
  <c r="R8" i="12"/>
  <c r="R45" i="12"/>
  <c r="R42" i="12"/>
  <c r="R11" i="12"/>
  <c r="R17" i="12"/>
  <c r="R37" i="12"/>
  <c r="R21" i="12"/>
  <c r="R7" i="12"/>
  <c r="R30" i="12"/>
  <c r="R9" i="12"/>
  <c r="R40" i="12"/>
  <c r="R26" i="12"/>
  <c r="R18" i="12"/>
  <c r="R27" i="12"/>
  <c r="R5" i="12"/>
  <c r="R24" i="12"/>
  <c r="R47" i="12"/>
  <c r="Q51" i="12"/>
  <c r="S20" i="12" l="1"/>
  <c r="S30" i="12"/>
  <c r="S22" i="12"/>
  <c r="S44" i="12"/>
  <c r="S10" i="12"/>
  <c r="S26" i="12"/>
  <c r="S21" i="12"/>
  <c r="S25" i="12"/>
  <c r="S35" i="12"/>
  <c r="S17" i="12"/>
  <c r="S46" i="12"/>
  <c r="S52" i="12"/>
  <c r="S23" i="12"/>
  <c r="T4" i="12"/>
  <c r="S39" i="12"/>
  <c r="S24" i="12"/>
  <c r="S12" i="12"/>
  <c r="S47" i="12"/>
  <c r="S9" i="12"/>
  <c r="S19" i="12"/>
  <c r="S6" i="12"/>
  <c r="S5" i="12"/>
  <c r="S45" i="12"/>
  <c r="S37" i="12"/>
  <c r="S40" i="12"/>
  <c r="S8" i="12"/>
  <c r="S13" i="12"/>
  <c r="S32" i="12"/>
  <c r="S15" i="12"/>
  <c r="S49" i="12"/>
  <c r="S48" i="12"/>
  <c r="S18" i="12"/>
  <c r="S34" i="12"/>
  <c r="S50" i="12"/>
  <c r="S7" i="12"/>
  <c r="S43" i="12"/>
  <c r="S41" i="12"/>
  <c r="S36" i="12"/>
  <c r="S31" i="12"/>
  <c r="S33" i="12"/>
  <c r="S16" i="12"/>
  <c r="S38" i="12"/>
  <c r="S11" i="12"/>
  <c r="S42" i="12"/>
  <c r="S29" i="12"/>
  <c r="S14" i="12"/>
  <c r="S28" i="12"/>
  <c r="S27" i="12"/>
  <c r="R51" i="12"/>
  <c r="S51" i="12" l="1"/>
  <c r="T46" i="12"/>
  <c r="T27" i="12"/>
  <c r="T35" i="12"/>
  <c r="T47" i="12"/>
  <c r="T14" i="12"/>
  <c r="T34" i="12"/>
  <c r="T37" i="12"/>
  <c r="T39" i="12"/>
  <c r="T15" i="12"/>
  <c r="T25" i="12"/>
  <c r="T11" i="12"/>
  <c r="T8" i="12"/>
  <c r="U4" i="12"/>
  <c r="T33" i="12"/>
  <c r="T18" i="12"/>
  <c r="T49" i="12"/>
  <c r="T16" i="12"/>
  <c r="T28" i="12"/>
  <c r="T10" i="12"/>
  <c r="T23" i="12"/>
  <c r="T40" i="12"/>
  <c r="T31" i="12"/>
  <c r="T20" i="12"/>
  <c r="T43" i="12"/>
  <c r="T26" i="12"/>
  <c r="T13" i="12"/>
  <c r="T5" i="12"/>
  <c r="T12" i="12"/>
  <c r="T24" i="12"/>
  <c r="T30" i="12"/>
  <c r="T9" i="12"/>
  <c r="T48" i="12"/>
  <c r="T36" i="12"/>
  <c r="T21" i="12"/>
  <c r="T52" i="12"/>
  <c r="T29" i="12"/>
  <c r="T41" i="12"/>
  <c r="T45" i="12"/>
  <c r="T6" i="12"/>
  <c r="T42" i="12"/>
  <c r="T44" i="12"/>
  <c r="T7" i="12"/>
  <c r="T17" i="12"/>
  <c r="T38" i="12"/>
  <c r="T22" i="12"/>
  <c r="T50" i="12"/>
  <c r="T32" i="12"/>
  <c r="T19" i="12"/>
  <c r="T51" i="12" l="1"/>
  <c r="U27" i="12"/>
  <c r="U22" i="12"/>
  <c r="U35" i="12"/>
  <c r="U5" i="12"/>
  <c r="V4" i="12"/>
  <c r="U42" i="12"/>
  <c r="U29" i="12"/>
  <c r="U21" i="12"/>
  <c r="U49" i="12"/>
  <c r="U38" i="12"/>
  <c r="U16" i="12"/>
  <c r="U8" i="12"/>
  <c r="U12" i="12"/>
  <c r="U11" i="12"/>
  <c r="U32" i="12"/>
  <c r="U44" i="12"/>
  <c r="U26" i="12"/>
  <c r="U31" i="12"/>
  <c r="U41" i="12"/>
  <c r="U45" i="12"/>
  <c r="U7" i="12"/>
  <c r="U24" i="12"/>
  <c r="U18" i="12"/>
  <c r="U33" i="12"/>
  <c r="U9" i="12"/>
  <c r="U10" i="12"/>
  <c r="U37" i="12"/>
  <c r="U15" i="12"/>
  <c r="U46" i="12"/>
  <c r="U23" i="12"/>
  <c r="U13" i="12"/>
  <c r="U14" i="12"/>
  <c r="U36" i="12"/>
  <c r="U39" i="12"/>
  <c r="U19" i="12"/>
  <c r="U25" i="12"/>
  <c r="U30" i="12"/>
  <c r="U20" i="12"/>
  <c r="U6" i="12"/>
  <c r="U48" i="12"/>
  <c r="U34" i="12"/>
  <c r="U50" i="12"/>
  <c r="U43" i="12"/>
  <c r="U28" i="12"/>
  <c r="U52" i="12"/>
  <c r="U47" i="12"/>
  <c r="U17" i="12"/>
  <c r="U40" i="12"/>
  <c r="V37" i="12" l="1"/>
  <c r="V50" i="12"/>
  <c r="V15" i="12"/>
  <c r="V48" i="12"/>
  <c r="V32" i="12"/>
  <c r="V14" i="12"/>
  <c r="V26" i="12"/>
  <c r="V33" i="12"/>
  <c r="V23" i="12"/>
  <c r="V36" i="12"/>
  <c r="V5" i="12"/>
  <c r="V8" i="12"/>
  <c r="V49" i="12"/>
  <c r="V22" i="12"/>
  <c r="V41" i="12"/>
  <c r="V9" i="12"/>
  <c r="V18" i="12"/>
  <c r="V28" i="12"/>
  <c r="W4" i="12"/>
  <c r="V31" i="12"/>
  <c r="V7" i="12"/>
  <c r="V30" i="12"/>
  <c r="V35" i="12"/>
  <c r="V38" i="12"/>
  <c r="V47" i="12"/>
  <c r="V21" i="12"/>
  <c r="V12" i="12"/>
  <c r="V20" i="12"/>
  <c r="V29" i="12"/>
  <c r="V46" i="12"/>
  <c r="V27" i="12"/>
  <c r="V10" i="12"/>
  <c r="V11" i="12"/>
  <c r="V17" i="12"/>
  <c r="V40" i="12"/>
  <c r="V25" i="12"/>
  <c r="V44" i="12"/>
  <c r="V34" i="12"/>
  <c r="V52" i="12"/>
  <c r="V19" i="12"/>
  <c r="V13" i="12"/>
  <c r="V45" i="12"/>
  <c r="V16" i="12"/>
  <c r="V39" i="12"/>
  <c r="V24" i="12"/>
  <c r="V6" i="12"/>
  <c r="V43" i="12"/>
  <c r="V42" i="12"/>
  <c r="U51" i="12"/>
  <c r="V51" i="12" l="1"/>
  <c r="W36" i="12"/>
  <c r="W43" i="12"/>
  <c r="W10" i="12"/>
  <c r="W15" i="12"/>
  <c r="W37" i="12"/>
  <c r="W50" i="12"/>
  <c r="W40" i="12"/>
  <c r="W12" i="12"/>
  <c r="W19" i="12"/>
  <c r="W33" i="12"/>
  <c r="W20" i="12"/>
  <c r="W6" i="12"/>
  <c r="X6" i="12" s="1"/>
  <c r="W47" i="12"/>
  <c r="W13" i="12"/>
  <c r="W5" i="12"/>
  <c r="W27" i="12"/>
  <c r="W24" i="12"/>
  <c r="W31" i="12"/>
  <c r="W29" i="12"/>
  <c r="W28" i="12"/>
  <c r="W22" i="12"/>
  <c r="W25" i="12"/>
  <c r="W48" i="12"/>
  <c r="W32" i="12"/>
  <c r="W45" i="12"/>
  <c r="W46" i="12"/>
  <c r="W49" i="12"/>
  <c r="W8" i="12"/>
  <c r="X8" i="12" s="1"/>
  <c r="W11" i="12"/>
  <c r="W35" i="12"/>
  <c r="W21" i="12"/>
  <c r="W23" i="12"/>
  <c r="W30" i="12"/>
  <c r="W9" i="12"/>
  <c r="W14" i="12"/>
  <c r="W41" i="12"/>
  <c r="W26" i="12"/>
  <c r="W7" i="12"/>
  <c r="X7" i="12" s="1"/>
  <c r="W44" i="12"/>
  <c r="W16" i="12"/>
  <c r="W39" i="12"/>
  <c r="W52" i="12"/>
  <c r="W42" i="12"/>
  <c r="W17" i="12"/>
  <c r="W38" i="12"/>
  <c r="W18" i="12"/>
  <c r="W34" i="12"/>
  <c r="W51" i="12" l="1"/>
  <c r="X5" i="12"/>
  <c r="X51" i="12" s="1"/>
</calcChain>
</file>

<file path=xl/sharedStrings.xml><?xml version="1.0" encoding="utf-8"?>
<sst xmlns="http://schemas.openxmlformats.org/spreadsheetml/2006/main" count="58" uniqueCount="44">
  <si>
    <t>Jahr</t>
  </si>
  <si>
    <t>Allgemeine Hinweise</t>
  </si>
  <si>
    <t>Lfd.Nr</t>
  </si>
  <si>
    <t>Bezeichnung</t>
  </si>
  <si>
    <t>Notebook</t>
  </si>
  <si>
    <t>Computer</t>
  </si>
  <si>
    <t>An-zahl</t>
  </si>
  <si>
    <t>Einzel-preis</t>
  </si>
  <si>
    <t>Anschaffungs-datum</t>
  </si>
  <si>
    <t>Wert</t>
  </si>
  <si>
    <t>2</t>
  </si>
  <si>
    <t>3</t>
  </si>
  <si>
    <t>AfA-Betrag</t>
  </si>
  <si>
    <t>Letzten Jahr</t>
  </si>
  <si>
    <t>Erstes Jahr</t>
  </si>
  <si>
    <t>Abschreibungen</t>
  </si>
  <si>
    <t>Anschaffungen</t>
  </si>
  <si>
    <t>Übertrag /
Rundung</t>
  </si>
  <si>
    <t>Abschreibungen pro Jahr</t>
  </si>
  <si>
    <t>Drucker</t>
  </si>
  <si>
    <t>&lt;&lt; Startseite</t>
  </si>
  <si>
    <t>Hilfe?</t>
  </si>
  <si>
    <t>Startseite</t>
  </si>
  <si>
    <t>Tabellenblätter</t>
  </si>
  <si>
    <t>Tabellenblatt</t>
  </si>
  <si>
    <t>Info</t>
  </si>
  <si>
    <t>Die Vervielfältigung, Verbreitung oder Veräußerung der Daten oder Texte ist unzulässig und</t>
  </si>
  <si>
    <t>ausdrücklich nur mit Genehmigung des Verlags gestattet.</t>
  </si>
  <si>
    <t>Hilfe</t>
  </si>
  <si>
    <t>Hinweise zum Grunderwerbsteuerrechner</t>
  </si>
  <si>
    <t>Nr</t>
  </si>
  <si>
    <t>Hinweise</t>
  </si>
  <si>
    <t>Hyperlink</t>
  </si>
  <si>
    <t>Berechnung</t>
  </si>
  <si>
    <t>#Berechnung!B2</t>
  </si>
  <si>
    <t>Hier finden Sie nähere Informationen über die Anwendung.</t>
  </si>
  <si>
    <t>#Hilfe!B3</t>
  </si>
  <si>
    <t>Sammelposten verwalten</t>
  </si>
  <si>
    <t>Angaben zum Sonderposten</t>
  </si>
  <si>
    <t>In diesem Arbeitsblatt wird die Abschreibung für die Sammelposten berechnet</t>
  </si>
  <si>
    <t>GWG - Entwicklung</t>
  </si>
  <si>
    <t>© 2011 by BWRmed!a - ein Unternehmensbereich der Verlag für die Deutsche Wirtschaft AG</t>
  </si>
  <si>
    <t>Sammelposten verwalten - Hilfe</t>
  </si>
  <si>
    <t>© 2023 by mediaforwork - ein Unternehmensbereich der Verlag für die Deutsche Wirtschaft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</si>
</sst>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mmm/\ yy"/>
  </numFmts>
  <fonts count="3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name val="Arial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3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</font>
    <font>
      <u/>
      <sz val="10"/>
      <color indexed="12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4"/>
      <color indexed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15" fillId="11" borderId="1" applyNumberFormat="0" applyAlignment="0" applyProtection="0"/>
    <xf numFmtId="0" fontId="16" fillId="11" borderId="2" applyNumberFormat="0" applyAlignment="0" applyProtection="0"/>
    <xf numFmtId="0" fontId="17" fillId="4" borderId="2" applyNumberFormat="0" applyAlignment="0" applyProtection="0"/>
    <xf numFmtId="0" fontId="18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12" borderId="0" applyNumberFormat="0" applyBorder="0" applyAlignment="0" applyProtection="0"/>
    <xf numFmtId="0" fontId="14" fillId="13" borderId="4" applyNumberFormat="0" applyFont="0" applyAlignment="0" applyProtection="0"/>
    <xf numFmtId="0" fontId="24" fillId="2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6" fillId="14" borderId="9" applyNumberFormat="0" applyAlignment="0" applyProtection="0"/>
  </cellStyleXfs>
  <cellXfs count="143">
    <xf numFmtId="0" fontId="0" fillId="0" borderId="0" xfId="0"/>
    <xf numFmtId="0" fontId="0" fillId="15" borderId="10" xfId="0" applyFill="1" applyBorder="1" applyAlignment="1" applyProtection="1">
      <alignment horizontal="left" wrapText="1"/>
      <protection hidden="1"/>
    </xf>
    <xf numFmtId="0" fontId="0" fillId="16" borderId="0" xfId="0" applyFill="1" applyBorder="1" applyAlignment="1" applyProtection="1">
      <alignment horizontal="left" wrapText="1"/>
      <protection hidden="1"/>
    </xf>
    <xf numFmtId="0" fontId="0" fillId="0" borderId="11" xfId="0" applyBorder="1"/>
    <xf numFmtId="0" fontId="0" fillId="0" borderId="0" xfId="0" applyProtection="1">
      <protection hidden="1"/>
    </xf>
    <xf numFmtId="0" fontId="0" fillId="0" borderId="12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5" xfId="0" applyBorder="1" applyProtection="1">
      <protection hidden="1"/>
    </xf>
    <xf numFmtId="0" fontId="6" fillId="17" borderId="16" xfId="0" applyFont="1" applyFill="1" applyBorder="1" applyAlignment="1" applyProtection="1">
      <alignment horizontal="left"/>
      <protection hidden="1"/>
    </xf>
    <xf numFmtId="0" fontId="2" fillId="18" borderId="17" xfId="0" applyFont="1" applyFill="1" applyBorder="1" applyAlignment="1" applyProtection="1">
      <alignment horizontal="left" wrapText="1"/>
      <protection hidden="1"/>
    </xf>
    <xf numFmtId="0" fontId="2" fillId="18" borderId="18" xfId="0" applyFont="1" applyFill="1" applyBorder="1" applyAlignment="1" applyProtection="1">
      <alignment horizontal="left" wrapText="1"/>
      <protection hidden="1"/>
    </xf>
    <xf numFmtId="0" fontId="2" fillId="18" borderId="19" xfId="0" applyFont="1" applyFill="1" applyBorder="1" applyAlignment="1" applyProtection="1">
      <alignment horizontal="left" wrapText="1"/>
      <protection hidden="1"/>
    </xf>
    <xf numFmtId="0" fontId="2" fillId="18" borderId="20" xfId="0" applyFont="1" applyFill="1" applyBorder="1" applyAlignment="1" applyProtection="1">
      <alignment horizontal="left" wrapText="1"/>
      <protection hidden="1"/>
    </xf>
    <xf numFmtId="0" fontId="2" fillId="18" borderId="0" xfId="0" applyFont="1" applyFill="1" applyBorder="1" applyAlignment="1" applyProtection="1">
      <alignment horizontal="left" wrapText="1"/>
      <protection hidden="1"/>
    </xf>
    <xf numFmtId="0" fontId="2" fillId="18" borderId="13" xfId="0" applyFont="1" applyFill="1" applyBorder="1" applyAlignment="1" applyProtection="1">
      <alignment horizontal="left" wrapText="1"/>
      <protection hidden="1"/>
    </xf>
    <xf numFmtId="0" fontId="2" fillId="18" borderId="21" xfId="0" applyFont="1" applyFill="1" applyBorder="1" applyAlignment="1" applyProtection="1">
      <alignment horizontal="left" wrapText="1"/>
      <protection hidden="1"/>
    </xf>
    <xf numFmtId="0" fontId="2" fillId="18" borderId="11" xfId="0" applyFont="1" applyFill="1" applyBorder="1" applyAlignment="1" applyProtection="1">
      <alignment horizontal="left" wrapText="1"/>
      <protection hidden="1"/>
    </xf>
    <xf numFmtId="0" fontId="2" fillId="18" borderId="15" xfId="0" applyFont="1" applyFill="1" applyBorder="1" applyAlignment="1" applyProtection="1">
      <alignment horizontal="left" wrapText="1"/>
      <protection hidden="1"/>
    </xf>
    <xf numFmtId="0" fontId="6" fillId="17" borderId="22" xfId="0" applyFont="1" applyFill="1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center"/>
      <protection hidden="1"/>
    </xf>
    <xf numFmtId="4" fontId="0" fillId="18" borderId="23" xfId="0" applyNumberFormat="1" applyFill="1" applyBorder="1" applyProtection="1">
      <protection hidden="1"/>
    </xf>
    <xf numFmtId="4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49" fontId="0" fillId="0" borderId="0" xfId="0" applyNumberFormat="1" applyAlignment="1" applyProtection="1">
      <alignment horizontal="center"/>
      <protection hidden="1"/>
    </xf>
    <xf numFmtId="14" fontId="2" fillId="18" borderId="24" xfId="0" applyNumberFormat="1" applyFont="1" applyFill="1" applyBorder="1" applyAlignment="1" applyProtection="1">
      <alignment horizontal="center" vertical="center" wrapText="1"/>
      <protection hidden="1"/>
    </xf>
    <xf numFmtId="49" fontId="2" fillId="18" borderId="24" xfId="0" applyNumberFormat="1" applyFont="1" applyFill="1" applyBorder="1" applyAlignment="1" applyProtection="1">
      <alignment horizontal="center" vertical="center" wrapText="1"/>
      <protection hidden="1"/>
    </xf>
    <xf numFmtId="4" fontId="0" fillId="18" borderId="25" xfId="0" applyNumberFormat="1" applyFill="1" applyBorder="1" applyProtection="1">
      <protection hidden="1"/>
    </xf>
    <xf numFmtId="4" fontId="0" fillId="18" borderId="26" xfId="0" applyNumberFormat="1" applyFill="1" applyBorder="1" applyProtection="1">
      <protection hidden="1"/>
    </xf>
    <xf numFmtId="4" fontId="0" fillId="18" borderId="24" xfId="0" applyNumberFormat="1" applyFill="1" applyBorder="1" applyProtection="1">
      <protection hidden="1"/>
    </xf>
    <xf numFmtId="164" fontId="3" fillId="0" borderId="25" xfId="0" applyNumberFormat="1" applyFont="1" applyBorder="1" applyAlignment="1" applyProtection="1">
      <alignment horizontal="center"/>
      <protection locked="0"/>
    </xf>
    <xf numFmtId="164" fontId="3" fillId="0" borderId="23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Protection="1">
      <protection locked="0"/>
    </xf>
    <xf numFmtId="1" fontId="0" fillId="18" borderId="24" xfId="0" applyNumberFormat="1" applyFill="1" applyBorder="1" applyAlignment="1" applyProtection="1">
      <alignment horizontal="center" vertical="center"/>
      <protection hidden="1"/>
    </xf>
    <xf numFmtId="1" fontId="0" fillId="18" borderId="27" xfId="0" applyNumberFormat="1" applyFill="1" applyBorder="1" applyAlignment="1" applyProtection="1">
      <alignment horizontal="center" vertical="center"/>
      <protection hidden="1"/>
    </xf>
    <xf numFmtId="1" fontId="0" fillId="18" borderId="28" xfId="0" applyNumberFormat="1" applyFill="1" applyBorder="1" applyAlignment="1" applyProtection="1">
      <alignment horizontal="center" vertical="center"/>
      <protection hidden="1"/>
    </xf>
    <xf numFmtId="4" fontId="0" fillId="18" borderId="29" xfId="0" applyNumberFormat="1" applyFill="1" applyBorder="1" applyProtection="1">
      <protection hidden="1"/>
    </xf>
    <xf numFmtId="4" fontId="0" fillId="18" borderId="30" xfId="0" applyNumberFormat="1" applyFill="1" applyBorder="1" applyProtection="1">
      <protection hidden="1"/>
    </xf>
    <xf numFmtId="4" fontId="0" fillId="18" borderId="31" xfId="0" applyNumberFormat="1" applyFill="1" applyBorder="1" applyProtection="1">
      <protection hidden="1"/>
    </xf>
    <xf numFmtId="4" fontId="0" fillId="18" borderId="32" xfId="0" applyNumberFormat="1" applyFill="1" applyBorder="1" applyProtection="1">
      <protection hidden="1"/>
    </xf>
    <xf numFmtId="4" fontId="0" fillId="18" borderId="33" xfId="0" applyNumberFormat="1" applyFill="1" applyBorder="1" applyProtection="1">
      <protection hidden="1"/>
    </xf>
    <xf numFmtId="4" fontId="0" fillId="18" borderId="34" xfId="0" applyNumberFormat="1" applyFill="1" applyBorder="1" applyProtection="1">
      <protection hidden="1"/>
    </xf>
    <xf numFmtId="4" fontId="0" fillId="18" borderId="28" xfId="0" applyNumberFormat="1" applyFill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1" fontId="0" fillId="18" borderId="23" xfId="0" applyNumberFormat="1" applyFill="1" applyBorder="1" applyAlignment="1" applyProtection="1">
      <alignment horizontal="right"/>
      <protection hidden="1"/>
    </xf>
    <xf numFmtId="0" fontId="0" fillId="0" borderId="35" xfId="0" applyFill="1" applyBorder="1" applyAlignment="1" applyProtection="1">
      <alignment horizontal="right"/>
      <protection hidden="1"/>
    </xf>
    <xf numFmtId="0" fontId="0" fillId="0" borderId="36" xfId="0" applyFill="1" applyBorder="1" applyAlignment="1" applyProtection="1">
      <alignment horizontal="right"/>
      <protection hidden="1"/>
    </xf>
    <xf numFmtId="0" fontId="3" fillId="18" borderId="23" xfId="0" applyNumberFormat="1" applyFont="1" applyFill="1" applyBorder="1" applyAlignment="1" applyProtection="1">
      <alignment horizontal="right"/>
      <protection hidden="1"/>
    </xf>
    <xf numFmtId="4" fontId="3" fillId="18" borderId="23" xfId="0" applyNumberFormat="1" applyFont="1" applyFill="1" applyBorder="1" applyProtection="1">
      <protection hidden="1"/>
    </xf>
    <xf numFmtId="49" fontId="3" fillId="18" borderId="23" xfId="0" applyNumberFormat="1" applyFont="1" applyFill="1" applyBorder="1" applyAlignment="1" applyProtection="1">
      <alignment horizontal="right"/>
      <protection hidden="1"/>
    </xf>
    <xf numFmtId="0" fontId="3" fillId="0" borderId="25" xfId="0" applyFont="1" applyBorder="1" applyProtection="1">
      <protection locked="0"/>
    </xf>
    <xf numFmtId="0" fontId="3" fillId="18" borderId="25" xfId="0" applyNumberFormat="1" applyFont="1" applyFill="1" applyBorder="1" applyAlignment="1" applyProtection="1">
      <alignment horizontal="right"/>
      <protection hidden="1"/>
    </xf>
    <xf numFmtId="4" fontId="3" fillId="18" borderId="25" xfId="0" applyNumberFormat="1" applyFont="1" applyFill="1" applyBorder="1" applyProtection="1">
      <protection hidden="1"/>
    </xf>
    <xf numFmtId="1" fontId="0" fillId="18" borderId="25" xfId="0" applyNumberFormat="1" applyFill="1" applyBorder="1" applyAlignment="1" applyProtection="1">
      <alignment horizontal="right"/>
      <protection hidden="1"/>
    </xf>
    <xf numFmtId="0" fontId="2" fillId="18" borderId="27" xfId="0" applyFont="1" applyFill="1" applyBorder="1" applyAlignment="1" applyProtection="1">
      <alignment horizontal="center" vertical="center" wrapText="1"/>
      <protection hidden="1"/>
    </xf>
    <xf numFmtId="0" fontId="2" fillId="18" borderId="24" xfId="0" applyFont="1" applyFill="1" applyBorder="1" applyAlignment="1" applyProtection="1">
      <alignment horizontal="center" vertical="center" wrapText="1"/>
      <protection hidden="1"/>
    </xf>
    <xf numFmtId="4" fontId="2" fillId="18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18" borderId="24" xfId="0" applyFill="1" applyBorder="1" applyAlignment="1" applyProtection="1">
      <alignment horizontal="center" vertical="center" wrapText="1"/>
      <protection hidden="1"/>
    </xf>
    <xf numFmtId="0" fontId="0" fillId="18" borderId="28" xfId="0" applyFill="1" applyBorder="1" applyAlignment="1" applyProtection="1">
      <alignment horizontal="center" vertical="center" wrapText="1"/>
      <protection hidden="1"/>
    </xf>
    <xf numFmtId="0" fontId="0" fillId="18" borderId="29" xfId="0" applyFill="1" applyBorder="1" applyAlignment="1" applyProtection="1">
      <alignment horizontal="center"/>
      <protection hidden="1"/>
    </xf>
    <xf numFmtId="1" fontId="0" fillId="18" borderId="30" xfId="0" applyNumberFormat="1" applyFill="1" applyBorder="1" applyAlignment="1" applyProtection="1">
      <alignment horizontal="right"/>
      <protection hidden="1"/>
    </xf>
    <xf numFmtId="0" fontId="0" fillId="18" borderId="31" xfId="0" applyFill="1" applyBorder="1" applyAlignment="1" applyProtection="1">
      <alignment horizontal="center"/>
      <protection hidden="1"/>
    </xf>
    <xf numFmtId="1" fontId="0" fillId="18" borderId="32" xfId="0" applyNumberFormat="1" applyFill="1" applyBorder="1" applyAlignment="1" applyProtection="1">
      <alignment horizontal="right"/>
      <protection hidden="1"/>
    </xf>
    <xf numFmtId="0" fontId="0" fillId="18" borderId="37" xfId="0" applyFill="1" applyBorder="1" applyAlignment="1" applyProtection="1">
      <alignment horizontal="center"/>
      <protection hidden="1"/>
    </xf>
    <xf numFmtId="0" fontId="3" fillId="0" borderId="38" xfId="0" applyFont="1" applyBorder="1" applyProtection="1">
      <protection locked="0"/>
    </xf>
    <xf numFmtId="164" fontId="3" fillId="0" borderId="38" xfId="0" applyNumberFormat="1" applyFont="1" applyBorder="1" applyAlignment="1" applyProtection="1">
      <alignment horizontal="center"/>
      <protection locked="0"/>
    </xf>
    <xf numFmtId="49" fontId="3" fillId="18" borderId="38" xfId="0" applyNumberFormat="1" applyFont="1" applyFill="1" applyBorder="1" applyAlignment="1" applyProtection="1">
      <alignment horizontal="right"/>
      <protection hidden="1"/>
    </xf>
    <xf numFmtId="4" fontId="3" fillId="18" borderId="38" xfId="0" applyNumberFormat="1" applyFont="1" applyFill="1" applyBorder="1" applyProtection="1">
      <protection hidden="1"/>
    </xf>
    <xf numFmtId="1" fontId="0" fillId="18" borderId="38" xfId="0" applyNumberFormat="1" applyFill="1" applyBorder="1" applyAlignment="1" applyProtection="1">
      <alignment horizontal="right"/>
      <protection hidden="1"/>
    </xf>
    <xf numFmtId="1" fontId="0" fillId="18" borderId="39" xfId="0" applyNumberFormat="1" applyFill="1" applyBorder="1" applyAlignment="1" applyProtection="1">
      <alignment horizontal="right"/>
      <protection hidden="1"/>
    </xf>
    <xf numFmtId="1" fontId="3" fillId="0" borderId="25" xfId="0" applyNumberFormat="1" applyFont="1" applyBorder="1" applyAlignment="1" applyProtection="1">
      <alignment horizontal="center"/>
      <protection locked="0"/>
    </xf>
    <xf numFmtId="1" fontId="3" fillId="0" borderId="23" xfId="0" applyNumberFormat="1" applyFont="1" applyBorder="1" applyAlignment="1" applyProtection="1">
      <alignment horizontal="center"/>
      <protection locked="0"/>
    </xf>
    <xf numFmtId="1" fontId="3" fillId="0" borderId="38" xfId="0" applyNumberFormat="1" applyFont="1" applyBorder="1" applyAlignment="1" applyProtection="1">
      <alignment horizontal="center"/>
      <protection locked="0"/>
    </xf>
    <xf numFmtId="4" fontId="0" fillId="18" borderId="27" xfId="0" applyNumberFormat="1" applyFill="1" applyBorder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4" fontId="3" fillId="0" borderId="30" xfId="0" applyNumberFormat="1" applyFont="1" applyBorder="1" applyAlignment="1" applyProtection="1">
      <alignment horizontal="right"/>
      <protection locked="0"/>
    </xf>
    <xf numFmtId="4" fontId="3" fillId="0" borderId="32" xfId="0" applyNumberFormat="1" applyFont="1" applyBorder="1" applyAlignment="1" applyProtection="1">
      <alignment horizontal="right"/>
      <protection locked="0"/>
    </xf>
    <xf numFmtId="4" fontId="3" fillId="0" borderId="39" xfId="0" applyNumberFormat="1" applyFont="1" applyBorder="1" applyAlignment="1" applyProtection="1">
      <alignment horizontal="right"/>
      <protection locked="0"/>
    </xf>
    <xf numFmtId="0" fontId="0" fillId="0" borderId="40" xfId="0" applyBorder="1" applyProtection="1">
      <protection hidden="1"/>
    </xf>
    <xf numFmtId="0" fontId="2" fillId="0" borderId="41" xfId="0" applyFont="1" applyBorder="1" applyProtection="1">
      <protection hidden="1"/>
    </xf>
    <xf numFmtId="0" fontId="0" fillId="0" borderId="41" xfId="0" applyBorder="1" applyProtection="1">
      <protection hidden="1"/>
    </xf>
    <xf numFmtId="0" fontId="0" fillId="0" borderId="42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28" xfId="0" applyBorder="1" applyAlignment="1" applyProtection="1">
      <alignment horizontal="center"/>
      <protection locked="0"/>
    </xf>
    <xf numFmtId="0" fontId="2" fillId="0" borderId="0" xfId="0" applyFont="1" applyBorder="1" applyProtection="1"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27" xfId="0" applyBorder="1" applyAlignment="1" applyProtection="1">
      <alignment horizontal="center"/>
      <protection hidden="1"/>
    </xf>
    <xf numFmtId="0" fontId="2" fillId="0" borderId="10" xfId="0" applyFont="1" applyFill="1" applyBorder="1" applyProtection="1">
      <protection hidden="1"/>
    </xf>
    <xf numFmtId="0" fontId="21" fillId="0" borderId="22" xfId="14" applyBorder="1" applyAlignment="1" applyProtection="1">
      <alignment horizontal="center" vertical="center" wrapText="1"/>
      <protection locked="0"/>
    </xf>
    <xf numFmtId="0" fontId="22" fillId="0" borderId="13" xfId="13" applyBorder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6" fillId="17" borderId="10" xfId="0" applyFont="1" applyFill="1" applyBorder="1" applyAlignment="1" applyProtection="1">
      <alignment horizontal="left"/>
      <protection hidden="1"/>
    </xf>
    <xf numFmtId="0" fontId="0" fillId="18" borderId="0" xfId="0" applyFill="1" applyProtection="1">
      <protection hidden="1"/>
    </xf>
    <xf numFmtId="0" fontId="2" fillId="0" borderId="27" xfId="0" applyFont="1" applyBorder="1" applyProtection="1">
      <protection hidden="1"/>
    </xf>
    <xf numFmtId="0" fontId="2" fillId="0" borderId="24" xfId="0" applyFont="1" applyBorder="1" applyProtection="1">
      <protection hidden="1"/>
    </xf>
    <xf numFmtId="0" fontId="2" fillId="0" borderId="28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23" xfId="0" applyBorder="1" applyProtection="1">
      <protection hidden="1"/>
    </xf>
    <xf numFmtId="0" fontId="0" fillId="0" borderId="32" xfId="0" applyBorder="1" applyProtection="1">
      <protection hidden="1"/>
    </xf>
    <xf numFmtId="0" fontId="0" fillId="0" borderId="37" xfId="0" applyBorder="1" applyProtection="1">
      <protection hidden="1"/>
    </xf>
    <xf numFmtId="0" fontId="0" fillId="0" borderId="38" xfId="0" applyBorder="1" applyProtection="1">
      <protection hidden="1"/>
    </xf>
    <xf numFmtId="0" fontId="0" fillId="0" borderId="39" xfId="0" applyBorder="1" applyProtection="1">
      <protection hidden="1"/>
    </xf>
    <xf numFmtId="49" fontId="21" fillId="0" borderId="0" xfId="14" applyNumberFormat="1" applyAlignment="1" applyProtection="1">
      <alignment horizontal="center"/>
      <protection hidden="1"/>
    </xf>
    <xf numFmtId="0" fontId="2" fillId="18" borderId="43" xfId="0" applyFont="1" applyFill="1" applyBorder="1" applyAlignment="1" applyProtection="1">
      <alignment horizontal="left"/>
      <protection hidden="1"/>
    </xf>
    <xf numFmtId="0" fontId="0" fillId="18" borderId="35" xfId="0" applyFill="1" applyBorder="1" applyProtection="1">
      <protection hidden="1"/>
    </xf>
    <xf numFmtId="14" fontId="0" fillId="18" borderId="35" xfId="0" applyNumberFormat="1" applyFill="1" applyBorder="1" applyAlignment="1" applyProtection="1">
      <alignment horizontal="center"/>
      <protection hidden="1"/>
    </xf>
    <xf numFmtId="49" fontId="0" fillId="18" borderId="35" xfId="0" applyNumberFormat="1" applyFill="1" applyBorder="1" applyProtection="1">
      <protection hidden="1"/>
    </xf>
    <xf numFmtId="4" fontId="0" fillId="18" borderId="35" xfId="0" applyNumberFormat="1" applyFill="1" applyBorder="1" applyProtection="1">
      <protection hidden="1"/>
    </xf>
    <xf numFmtId="0" fontId="7" fillId="17" borderId="43" xfId="0" applyFont="1" applyFill="1" applyBorder="1" applyAlignment="1" applyProtection="1">
      <alignment horizontal="centerContinuous" vertical="center"/>
      <protection hidden="1"/>
    </xf>
    <xf numFmtId="0" fontId="7" fillId="17" borderId="35" xfId="0" applyFont="1" applyFill="1" applyBorder="1" applyAlignment="1" applyProtection="1">
      <alignment horizontal="centerContinuous" vertical="center"/>
      <protection hidden="1"/>
    </xf>
    <xf numFmtId="0" fontId="7" fillId="17" borderId="36" xfId="0" applyFont="1" applyFill="1" applyBorder="1" applyAlignment="1" applyProtection="1">
      <alignment horizontal="centerContinuous" vertical="center"/>
      <protection hidden="1"/>
    </xf>
    <xf numFmtId="0" fontId="6" fillId="17" borderId="35" xfId="0" applyFont="1" applyFill="1" applyBorder="1" applyProtection="1">
      <protection hidden="1"/>
    </xf>
    <xf numFmtId="0" fontId="8" fillId="17" borderId="35" xfId="0" applyFont="1" applyFill="1" applyBorder="1" applyAlignment="1" applyProtection="1">
      <alignment horizontal="right"/>
      <protection hidden="1"/>
    </xf>
    <xf numFmtId="0" fontId="8" fillId="17" borderId="35" xfId="0" applyFont="1" applyFill="1" applyBorder="1" applyProtection="1">
      <protection hidden="1"/>
    </xf>
    <xf numFmtId="0" fontId="8" fillId="17" borderId="36" xfId="0" applyFont="1" applyFill="1" applyBorder="1" applyProtection="1">
      <protection hidden="1"/>
    </xf>
    <xf numFmtId="0" fontId="2" fillId="17" borderId="10" xfId="0" applyFont="1" applyFill="1" applyBorder="1" applyProtection="1">
      <protection hidden="1"/>
    </xf>
    <xf numFmtId="0" fontId="6" fillId="17" borderId="16" xfId="0" applyFont="1" applyFill="1" applyBorder="1" applyAlignment="1" applyProtection="1">
      <alignment horizontal="left" wrapText="1"/>
      <protection hidden="1"/>
    </xf>
    <xf numFmtId="0" fontId="6" fillId="17" borderId="10" xfId="0" applyFont="1" applyFill="1" applyBorder="1" applyAlignment="1" applyProtection="1">
      <alignment horizontal="left" wrapText="1"/>
      <protection hidden="1"/>
    </xf>
    <xf numFmtId="0" fontId="1" fillId="0" borderId="43" xfId="0" applyFont="1" applyFill="1" applyBorder="1" applyAlignment="1" applyProtection="1">
      <alignment horizontal="center"/>
      <protection hidden="1"/>
    </xf>
    <xf numFmtId="0" fontId="1" fillId="0" borderId="36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21" fillId="0" borderId="0" xfId="14" applyAlignment="1" applyProtection="1">
      <alignment horizontal="left"/>
      <protection hidden="1"/>
    </xf>
    <xf numFmtId="1" fontId="0" fillId="18" borderId="44" xfId="0" applyNumberFormat="1" applyFill="1" applyBorder="1" applyAlignment="1" applyProtection="1">
      <alignment horizontal="center" vertical="center" wrapText="1"/>
      <protection hidden="1"/>
    </xf>
    <xf numFmtId="1" fontId="0" fillId="18" borderId="45" xfId="0" applyNumberFormat="1" applyFill="1" applyBorder="1" applyAlignment="1" applyProtection="1">
      <alignment horizontal="center" vertical="center" wrapText="1"/>
      <protection hidden="1"/>
    </xf>
    <xf numFmtId="3" fontId="10" fillId="17" borderId="35" xfId="0" applyNumberFormat="1" applyFont="1" applyFill="1" applyBorder="1" applyAlignment="1" applyProtection="1">
      <alignment horizontal="left" vertical="center"/>
      <protection hidden="1"/>
    </xf>
    <xf numFmtId="0" fontId="11" fillId="18" borderId="14" xfId="0" applyFont="1" applyFill="1" applyBorder="1" applyAlignment="1" applyProtection="1">
      <alignment horizontal="center"/>
      <protection hidden="1"/>
    </xf>
    <xf numFmtId="0" fontId="11" fillId="18" borderId="11" xfId="0" applyFont="1" applyFill="1" applyBorder="1" applyAlignment="1" applyProtection="1">
      <alignment horizontal="center"/>
      <protection hidden="1"/>
    </xf>
    <xf numFmtId="0" fontId="11" fillId="18" borderId="15" xfId="0" applyFont="1" applyFill="1" applyBorder="1" applyAlignment="1" applyProtection="1">
      <alignment horizontal="center"/>
      <protection hidden="1"/>
    </xf>
    <xf numFmtId="0" fontId="11" fillId="18" borderId="43" xfId="0" applyFont="1" applyFill="1" applyBorder="1" applyAlignment="1" applyProtection="1">
      <alignment horizontal="left"/>
      <protection hidden="1"/>
    </xf>
    <xf numFmtId="0" fontId="11" fillId="18" borderId="35" xfId="0" applyFont="1" applyFill="1" applyBorder="1" applyAlignment="1" applyProtection="1">
      <alignment horizontal="left"/>
      <protection hidden="1"/>
    </xf>
    <xf numFmtId="0" fontId="11" fillId="18" borderId="36" xfId="0" applyFont="1" applyFill="1" applyBorder="1" applyAlignment="1" applyProtection="1">
      <alignment horizontal="left"/>
      <protection hidden="1"/>
    </xf>
    <xf numFmtId="0" fontId="9" fillId="17" borderId="43" xfId="0" applyNumberFormat="1" applyFont="1" applyFill="1" applyBorder="1" applyAlignment="1" applyProtection="1">
      <alignment horizontal="center"/>
      <protection hidden="1"/>
    </xf>
    <xf numFmtId="0" fontId="9" fillId="17" borderId="35" xfId="0" applyNumberFormat="1" applyFont="1" applyFill="1" applyBorder="1" applyAlignment="1" applyProtection="1">
      <alignment horizontal="center"/>
      <protection hidden="1"/>
    </xf>
    <xf numFmtId="0" fontId="32" fillId="17" borderId="43" xfId="0" applyFont="1" applyFill="1" applyBorder="1" applyAlignment="1" applyProtection="1">
      <alignment horizontal="center" vertical="center"/>
      <protection hidden="1"/>
    </xf>
    <xf numFmtId="0" fontId="32" fillId="17" borderId="35" xfId="0" applyFont="1" applyFill="1" applyBorder="1" applyAlignment="1" applyProtection="1">
      <alignment horizontal="center" vertical="center"/>
      <protection hidden="1"/>
    </xf>
    <xf numFmtId="0" fontId="32" fillId="17" borderId="36" xfId="0" applyFont="1" applyFill="1" applyBorder="1" applyAlignment="1" applyProtection="1">
      <alignment horizontal="center" vertical="center"/>
      <protection hidden="1"/>
    </xf>
  </cellXfs>
  <cellStyles count="26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Hyperlink_Fluktuationsquotenrechner_PEO" xfId="13" xr:uid="{00000000-0005-0000-0000-00000C000000}"/>
    <cellStyle name="Link" xfId="14" builtinId="8"/>
    <cellStyle name="Neutral" xfId="15" builtinId="28" customBuiltin="1"/>
    <cellStyle name="Notiz" xfId="16" builtinId="10" customBuiltin="1"/>
    <cellStyle name="Schlecht" xfId="17" builtinId="27" customBuiltin="1"/>
    <cellStyle name="Standard" xfId="0" builtinId="0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6B9535"/>
      <rgbColor rgb="00EBC2A6"/>
      <rgbColor rgb="00666699"/>
      <rgbColor rgb="00969696"/>
      <rgbColor rgb="00003366"/>
      <rgbColor rgb="00339966"/>
      <rgbColor rgb="00003300"/>
      <rgbColor rgb="00333300"/>
      <rgbColor rgb="00BD133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List" dx="22" fmlaLink="$N$9" fmlaRange="Parameter_Intern!$C$5:$C$6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5</xdr:row>
      <xdr:rowOff>0</xdr:rowOff>
    </xdr:from>
    <xdr:to>
      <xdr:col>9</xdr:col>
      <xdr:colOff>76238</xdr:colOff>
      <xdr:row>6</xdr:row>
      <xdr:rowOff>350087</xdr:rowOff>
    </xdr:to>
    <xdr:sp macro="" textlink="">
      <xdr:nvSpPr>
        <xdr:cNvPr id="20481" name="Text 2">
          <a:extLst>
            <a:ext uri="{FF2B5EF4-FFF2-40B4-BE49-F238E27FC236}">
              <a16:creationId xmlns:a16="http://schemas.microsoft.com/office/drawing/2014/main" id="{00000000-0008-0000-0000-000001500000}"/>
            </a:ext>
          </a:extLst>
        </xdr:cNvPr>
        <xdr:cNvSpPr txBox="1">
          <a:spLocks noChangeArrowheads="1"/>
        </xdr:cNvSpPr>
      </xdr:nvSpPr>
      <xdr:spPr bwMode="auto">
        <a:xfrm>
          <a:off x="771525" y="485775"/>
          <a:ext cx="4581525" cy="695325"/>
        </a:xfrm>
        <a:prstGeom prst="rect">
          <a:avLst/>
        </a:prstGeom>
        <a:solidFill>
          <a:srgbClr val="EBC2A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Mit dem Tool "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Sammelposten verwalten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können Sie Ihren Sammelposten und die daraus resultierenden jährlichen Abschreibungen übersichtlich verwalten.</a:t>
          </a:r>
        </a:p>
      </xdr:txBody>
    </xdr:sp>
    <xdr:clientData/>
  </xdr:twoCellAnchor>
  <xdr:twoCellAnchor>
    <xdr:from>
      <xdr:col>6</xdr:col>
      <xdr:colOff>31750</xdr:colOff>
      <xdr:row>16</xdr:row>
      <xdr:rowOff>0</xdr:rowOff>
    </xdr:from>
    <xdr:to>
      <xdr:col>7</xdr:col>
      <xdr:colOff>63500</xdr:colOff>
      <xdr:row>17</xdr:row>
      <xdr:rowOff>6350</xdr:rowOff>
    </xdr:to>
    <xdr:sp macro="" textlink="">
      <xdr:nvSpPr>
        <xdr:cNvPr id="20529" name="AutoShape 4">
          <a:extLst>
            <a:ext uri="{FF2B5EF4-FFF2-40B4-BE49-F238E27FC236}">
              <a16:creationId xmlns:a16="http://schemas.microsoft.com/office/drawing/2014/main" id="{00000000-0008-0000-0000-000031500000}"/>
            </a:ext>
          </a:extLst>
        </xdr:cNvPr>
        <xdr:cNvSpPr>
          <a:spLocks noChangeArrowheads="1"/>
        </xdr:cNvSpPr>
      </xdr:nvSpPr>
      <xdr:spPr bwMode="auto">
        <a:xfrm rot="5400000">
          <a:off x="3530600" y="3035300"/>
          <a:ext cx="488950" cy="209550"/>
        </a:xfrm>
        <a:prstGeom prst="triangle">
          <a:avLst>
            <a:gd name="adj" fmla="val 50000"/>
          </a:avLst>
        </a:prstGeom>
        <a:solidFill>
          <a:srgbClr val="BD1332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10</xdr:col>
      <xdr:colOff>0</xdr:colOff>
      <xdr:row>37</xdr:row>
      <xdr:rowOff>63500</xdr:rowOff>
    </xdr:to>
    <xdr:grpSp>
      <xdr:nvGrpSpPr>
        <xdr:cNvPr id="20530" name="Group 3">
          <a:extLst>
            <a:ext uri="{FF2B5EF4-FFF2-40B4-BE49-F238E27FC236}">
              <a16:creationId xmlns:a16="http://schemas.microsoft.com/office/drawing/2014/main" id="{00000000-0008-0000-0000-000032500000}"/>
            </a:ext>
          </a:extLst>
        </xdr:cNvPr>
        <xdr:cNvGrpSpPr>
          <a:grpSpLocks/>
        </xdr:cNvGrpSpPr>
      </xdr:nvGrpSpPr>
      <xdr:grpSpPr bwMode="auto">
        <a:xfrm>
          <a:off x="762000" y="3933825"/>
          <a:ext cx="4591050" cy="2816225"/>
          <a:chOff x="80" y="514"/>
          <a:chExt cx="483" cy="299"/>
        </a:xfrm>
      </xdr:grpSpPr>
      <xdr:sp macro="" textlink="">
        <xdr:nvSpPr>
          <xdr:cNvPr id="20484" name="Text Box 6">
            <a:extLst>
              <a:ext uri="{FF2B5EF4-FFF2-40B4-BE49-F238E27FC236}">
                <a16:creationId xmlns:a16="http://schemas.microsoft.com/office/drawing/2014/main" id="{00000000-0008-0000-0000-0000045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" y="514"/>
            <a:ext cx="483" cy="299"/>
          </a:xfrm>
          <a:prstGeom prst="rect">
            <a:avLst/>
          </a:prstGeom>
          <a:solidFill>
            <a:srgbClr val="EBC2A6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Damit diese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Anwendung funktioniert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müssen die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Makro-Einstellungen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auf "niedrig" eingestellt sein.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Excel 2003: </a:t>
            </a: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Diese Einstellung können Sie im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Menü: Extras / Makro / Sicherheit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vornehmen.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Excel 2007:</a:t>
            </a: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Sicherheitswarnung: "Makros wurden deaktiviert" - Optionen anklicken und mit "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diesen Inhalt aktivieren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" bestätigen (siehe Bild).</a:t>
            </a:r>
          </a:p>
        </xdr:txBody>
      </xdr:sp>
      <xdr:pic>
        <xdr:nvPicPr>
          <xdr:cNvPr id="20532" name="Grafik 6">
            <a:extLst>
              <a:ext uri="{FF2B5EF4-FFF2-40B4-BE49-F238E27FC236}">
                <a16:creationId xmlns:a16="http://schemas.microsoft.com/office/drawing/2014/main" id="{00000000-0008-0000-0000-0000345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5" y="692"/>
            <a:ext cx="413" cy="1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28575</xdr:rowOff>
        </xdr:from>
        <xdr:to>
          <xdr:col>5</xdr:col>
          <xdr:colOff>0</xdr:colOff>
          <xdr:row>15</xdr:row>
          <xdr:rowOff>66675</xdr:rowOff>
        </xdr:to>
        <xdr:sp macro="" textlink="">
          <xdr:nvSpPr>
            <xdr:cNvPr id="20486" name="List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0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44450</xdr:colOff>
      <xdr:row>5</xdr:row>
      <xdr:rowOff>50800</xdr:rowOff>
    </xdr:from>
    <xdr:to>
      <xdr:col>7</xdr:col>
      <xdr:colOff>3193</xdr:colOff>
      <xdr:row>6</xdr:row>
      <xdr:rowOff>63500</xdr:rowOff>
    </xdr:to>
    <xdr:sp macro="" textlink="">
      <xdr:nvSpPr>
        <xdr:cNvPr id="21505" name="Text Box 1">
          <a:extLst>
            <a:ext uri="{FF2B5EF4-FFF2-40B4-BE49-F238E27FC236}">
              <a16:creationId xmlns:a16="http://schemas.microsoft.com/office/drawing/2014/main" id="{00000000-0008-0000-0200-000001540000}"/>
            </a:ext>
          </a:extLst>
        </xdr:cNvPr>
        <xdr:cNvSpPr txBox="1">
          <a:spLocks noChangeArrowheads="1"/>
        </xdr:cNvSpPr>
      </xdr:nvSpPr>
      <xdr:spPr bwMode="auto">
        <a:xfrm>
          <a:off x="933450" y="1066800"/>
          <a:ext cx="4219575" cy="3476625"/>
        </a:xfrm>
        <a:prstGeom prst="rect">
          <a:avLst/>
        </a:prstGeom>
        <a:solidFill>
          <a:srgbClr val="EBC2A6"/>
        </a:solidFill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Mit dem Tool "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Sammelposten verwalten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können Sie Ihren Sammelposten und die daraus resultierenden jährlichen Abschreibungen übersichtlich verwalten.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Damit diese Anwendung funktioniert müssen die Makro-Einstellungen auf "niedrig" eingestellt sein.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Klicken Sie bei neueren Excel-Versionen alternativ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"Inhalt aktivieren". </a:t>
          </a:r>
        </a:p>
      </xdr:txBody>
    </xdr:sp>
    <xdr:clientData/>
  </xdr:twoCellAnchor>
  <xdr:twoCellAnchor>
    <xdr:from>
      <xdr:col>2</xdr:col>
      <xdr:colOff>25400</xdr:colOff>
      <xdr:row>9</xdr:row>
      <xdr:rowOff>93345</xdr:rowOff>
    </xdr:from>
    <xdr:to>
      <xdr:col>7</xdr:col>
      <xdr:colOff>0</xdr:colOff>
      <xdr:row>15</xdr:row>
      <xdr:rowOff>63488</xdr:rowOff>
    </xdr:to>
    <xdr:sp macro="" textlink="">
      <xdr:nvSpPr>
        <xdr:cNvPr id="21506" name="Text Box 2">
          <a:extLst>
            <a:ext uri="{FF2B5EF4-FFF2-40B4-BE49-F238E27FC236}">
              <a16:creationId xmlns:a16="http://schemas.microsoft.com/office/drawing/2014/main" id="{00000000-0008-0000-0200-000002540000}"/>
            </a:ext>
          </a:extLst>
        </xdr:cNvPr>
        <xdr:cNvSpPr txBox="1">
          <a:spLocks noChangeArrowheads="1"/>
        </xdr:cNvSpPr>
      </xdr:nvSpPr>
      <xdr:spPr bwMode="auto">
        <a:xfrm>
          <a:off x="914400" y="5067300"/>
          <a:ext cx="4238625" cy="2143125"/>
        </a:xfrm>
        <a:prstGeom prst="rect">
          <a:avLst/>
        </a:prstGeom>
        <a:solidFill>
          <a:srgbClr val="EBC2A6"/>
        </a:solidFill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 mit dem Tool "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Sammelposten verwalten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zu arbeiten, sind lediglich  folgende Angaben zu machen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Bezeichnung des angeschafften Vermögensgegenstandes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Anschaffungsdatum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Anzahl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Einzelpreis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Excel ermittelt daraufhin für jedes Jahr die Abschreibungen. Mögliche Rundungsdifferenzen werden in Spalte X angezeigt. Ferner wird in Zeile 52 die Gesamtsumme der Anschaffungen des Jahres angezeigt.</a:t>
          </a:r>
        </a:p>
      </xdr:txBody>
    </xdr:sp>
    <xdr:clientData/>
  </xdr:twoCellAnchor>
  <xdr:twoCellAnchor editAs="oneCell">
    <xdr:from>
      <xdr:col>6</xdr:col>
      <xdr:colOff>6350</xdr:colOff>
      <xdr:row>17</xdr:row>
      <xdr:rowOff>88900</xdr:rowOff>
    </xdr:from>
    <xdr:to>
      <xdr:col>9</xdr:col>
      <xdr:colOff>12700</xdr:colOff>
      <xdr:row>19</xdr:row>
      <xdr:rowOff>31750</xdr:rowOff>
    </xdr:to>
    <xdr:pic macro="[0]!DieseArbeitsmappe.AnspringenBerechnung">
      <xdr:nvPicPr>
        <xdr:cNvPr id="21545" name="Picture 4">
          <a:extLst>
            <a:ext uri="{FF2B5EF4-FFF2-40B4-BE49-F238E27FC236}">
              <a16:creationId xmlns:a16="http://schemas.microsoft.com/office/drawing/2014/main" id="{00000000-0008-0000-0200-0000295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7531100"/>
          <a:ext cx="13716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2">
    <pageSetUpPr autoPageBreaks="0"/>
  </sheetPr>
  <dimension ref="B1:N42"/>
  <sheetViews>
    <sheetView showGridLines="0" showZeros="0" tabSelected="1" topLeftCell="A4" workbookViewId="0">
      <selection activeCell="D5" sqref="D5"/>
    </sheetView>
  </sheetViews>
  <sheetFormatPr baseColWidth="10" defaultColWidth="11.42578125" defaultRowHeight="12.75" x14ac:dyDescent="0.2"/>
  <cols>
    <col min="1" max="1" width="11.42578125" style="4"/>
    <col min="2" max="3" width="1.5703125" style="4" customWidth="1"/>
    <col min="4" max="4" width="23.140625" style="4" customWidth="1"/>
    <col min="5" max="5" width="11.85546875" style="4" customWidth="1"/>
    <col min="6" max="7" width="2.5703125" style="4" customWidth="1"/>
    <col min="8" max="8" width="21.5703125" style="4" customWidth="1"/>
    <col min="9" max="9" width="1.85546875" style="4" customWidth="1"/>
    <col min="10" max="10" width="2.140625" style="4" customWidth="1"/>
    <col min="11" max="12" width="11.42578125" style="4"/>
    <col min="13" max="14" width="11.42578125" style="4" hidden="1" customWidth="1"/>
    <col min="15" max="16384" width="11.42578125" style="4"/>
  </cols>
  <sheetData>
    <row r="1" spans="2:14" hidden="1" x14ac:dyDescent="0.2"/>
    <row r="2" spans="2:14" hidden="1" x14ac:dyDescent="0.2"/>
    <row r="3" spans="2:14" ht="50.25" hidden="1" customHeight="1" x14ac:dyDescent="0.2">
      <c r="B3" s="6"/>
      <c r="C3" s="6"/>
      <c r="D3" s="6"/>
      <c r="E3" s="6"/>
      <c r="F3" s="6"/>
      <c r="G3" s="6"/>
      <c r="H3" s="6"/>
      <c r="I3" s="6"/>
      <c r="J3" s="6"/>
    </row>
    <row r="4" spans="2:14" ht="13.5" thickBot="1" x14ac:dyDescent="0.25">
      <c r="J4" s="47" t="s">
        <v>22</v>
      </c>
    </row>
    <row r="5" spans="2:14" ht="24.75" customHeight="1" thickBot="1" x14ac:dyDescent="0.25">
      <c r="B5" s="115" t="s">
        <v>37</v>
      </c>
      <c r="C5" s="116"/>
      <c r="D5" s="116"/>
      <c r="E5" s="116"/>
      <c r="F5" s="116"/>
      <c r="G5" s="116"/>
      <c r="H5" s="116"/>
      <c r="I5" s="116"/>
      <c r="J5" s="117"/>
    </row>
    <row r="6" spans="2:14" x14ac:dyDescent="0.2">
      <c r="B6" s="5"/>
      <c r="C6" s="6"/>
      <c r="D6" s="6"/>
      <c r="E6" s="6"/>
      <c r="F6" s="6"/>
      <c r="G6" s="6"/>
      <c r="H6" s="6"/>
      <c r="I6" s="6"/>
      <c r="J6" s="7"/>
    </row>
    <row r="7" spans="2:14" ht="59.25" customHeight="1" x14ac:dyDescent="0.2">
      <c r="B7" s="5"/>
      <c r="C7" s="6"/>
      <c r="D7" s="6"/>
      <c r="E7" s="6"/>
      <c r="F7" s="6"/>
      <c r="G7" s="6"/>
      <c r="H7" s="6"/>
      <c r="I7" s="6"/>
      <c r="J7" s="7"/>
    </row>
    <row r="8" spans="2:14" ht="13.5" thickBot="1" x14ac:dyDescent="0.25">
      <c r="B8" s="5"/>
      <c r="C8" s="6"/>
      <c r="D8" s="6"/>
      <c r="E8" s="6"/>
      <c r="F8" s="6"/>
      <c r="G8" s="6"/>
      <c r="H8" s="6"/>
      <c r="I8" s="6"/>
      <c r="J8" s="7"/>
    </row>
    <row r="9" spans="2:14" ht="17.25" customHeight="1" thickBot="1" x14ac:dyDescent="0.25">
      <c r="B9" s="5"/>
      <c r="C9" s="83"/>
      <c r="D9" s="84" t="s">
        <v>23</v>
      </c>
      <c r="E9" s="85"/>
      <c r="F9" s="85"/>
      <c r="G9" s="85"/>
      <c r="H9" s="85"/>
      <c r="I9" s="86"/>
      <c r="J9" s="7"/>
      <c r="M9" s="87" t="s">
        <v>24</v>
      </c>
      <c r="N9" s="88">
        <v>2</v>
      </c>
    </row>
    <row r="10" spans="2:14" ht="12.75" customHeight="1" thickBot="1" x14ac:dyDescent="0.25">
      <c r="B10" s="5"/>
      <c r="C10" s="5"/>
      <c r="D10" s="6"/>
      <c r="E10" s="6"/>
      <c r="F10" s="6"/>
      <c r="G10" s="89" t="s">
        <v>25</v>
      </c>
      <c r="H10" s="90"/>
      <c r="I10" s="7"/>
      <c r="J10" s="7"/>
    </row>
    <row r="11" spans="2:14" ht="13.5" customHeight="1" thickBot="1" x14ac:dyDescent="0.25">
      <c r="B11" s="5"/>
      <c r="C11" s="5"/>
      <c r="D11" s="6"/>
      <c r="E11" s="6"/>
      <c r="F11" s="6"/>
      <c r="G11" s="127" t="str">
        <f>INDEX(Parameter_Intern!C5:D6,Startseite!N9,2)</f>
        <v>Hier finden Sie nähere Informationen über die Anwendung.</v>
      </c>
      <c r="H11" s="127"/>
      <c r="I11" s="7"/>
      <c r="J11" s="7"/>
      <c r="M11" s="91">
        <f>+N9/2</f>
        <v>1</v>
      </c>
      <c r="N11" s="88">
        <f>+ROUND(N9/2,0)</f>
        <v>1</v>
      </c>
    </row>
    <row r="12" spans="2:14" ht="13.5" thickBot="1" x14ac:dyDescent="0.25">
      <c r="B12" s="5"/>
      <c r="C12" s="5"/>
      <c r="D12" s="6"/>
      <c r="E12" s="6"/>
      <c r="F12" s="6"/>
      <c r="G12" s="127"/>
      <c r="H12" s="127"/>
      <c r="I12" s="7"/>
      <c r="J12" s="7"/>
      <c r="M12" s="125">
        <f>IF(M11=N11,1,2)</f>
        <v>1</v>
      </c>
      <c r="N12" s="126"/>
    </row>
    <row r="13" spans="2:14" x14ac:dyDescent="0.2">
      <c r="B13" s="5"/>
      <c r="C13" s="5"/>
      <c r="D13" s="6"/>
      <c r="E13" s="6"/>
      <c r="F13" s="6"/>
      <c r="G13" s="127"/>
      <c r="H13" s="127"/>
      <c r="I13" s="7"/>
      <c r="J13" s="7"/>
    </row>
    <row r="14" spans="2:14" x14ac:dyDescent="0.2">
      <c r="B14" s="5"/>
      <c r="C14" s="5"/>
      <c r="D14" s="6"/>
      <c r="E14" s="6"/>
      <c r="F14" s="6"/>
      <c r="G14" s="127"/>
      <c r="H14" s="127"/>
      <c r="I14" s="7"/>
      <c r="J14" s="7"/>
    </row>
    <row r="15" spans="2:14" x14ac:dyDescent="0.2">
      <c r="B15" s="5"/>
      <c r="C15" s="5"/>
      <c r="D15" s="6"/>
      <c r="E15" s="6"/>
      <c r="F15" s="6"/>
      <c r="G15" s="127"/>
      <c r="H15" s="127"/>
      <c r="I15" s="7"/>
      <c r="J15" s="7"/>
    </row>
    <row r="16" spans="2:14" x14ac:dyDescent="0.2">
      <c r="B16" s="5"/>
      <c r="C16" s="5"/>
      <c r="D16" s="6"/>
      <c r="E16" s="6"/>
      <c r="F16" s="6"/>
      <c r="G16" s="6"/>
      <c r="H16" s="6"/>
      <c r="I16" s="7"/>
      <c r="J16" s="7"/>
    </row>
    <row r="17" spans="2:12" ht="38.25" customHeight="1" x14ac:dyDescent="0.2">
      <c r="B17" s="5"/>
      <c r="C17" s="5"/>
      <c r="D17" s="123" t="str">
        <f>"Bei einem Klick auf "&amp;H17&amp;" kommen Sie direkt zum entsprechenden Arbeitsblatt"</f>
        <v>Bei einem Klick auf Hilfe kommen Sie direkt zum entsprechenden Arbeitsblatt</v>
      </c>
      <c r="E17" s="124"/>
      <c r="F17" s="122"/>
      <c r="G17" s="92"/>
      <c r="H17" s="93" t="str">
        <f>+HYPERLINK(VLOOKUP($N$9,Parameter_Intern!$B$5:$E$30,4,FALSE),VLOOKUP($N$9,Parameter_Intern!$B$5:$E$30,2,FALSE))</f>
        <v>Hilfe</v>
      </c>
      <c r="I17" s="94"/>
      <c r="J17" s="7"/>
      <c r="L17" s="95"/>
    </row>
    <row r="18" spans="2:12" ht="13.5" thickBot="1" x14ac:dyDescent="0.25">
      <c r="B18" s="5"/>
      <c r="C18" s="8"/>
      <c r="D18" s="9"/>
      <c r="E18" s="9"/>
      <c r="F18" s="9"/>
      <c r="G18" s="9"/>
      <c r="H18" s="9"/>
      <c r="I18" s="10"/>
      <c r="J18" s="7"/>
    </row>
    <row r="19" spans="2:12" ht="13.5" thickBot="1" x14ac:dyDescent="0.25">
      <c r="B19" s="8"/>
      <c r="C19" s="9"/>
      <c r="D19" s="3"/>
      <c r="E19" s="9"/>
      <c r="F19" s="9"/>
      <c r="G19" s="9"/>
      <c r="H19" s="9"/>
      <c r="I19" s="9"/>
      <c r="J19" s="10"/>
    </row>
    <row r="21" spans="2:12" x14ac:dyDescent="0.2">
      <c r="C21" s="96"/>
    </row>
    <row r="22" spans="2:12" x14ac:dyDescent="0.2">
      <c r="C22" s="96"/>
    </row>
    <row r="25" spans="2:12" ht="12.75" customHeight="1" x14ac:dyDescent="0.2"/>
    <row r="40" spans="2:2" x14ac:dyDescent="0.2">
      <c r="B40" s="96" t="s">
        <v>43</v>
      </c>
    </row>
    <row r="41" spans="2:2" x14ac:dyDescent="0.2">
      <c r="B41" s="96" t="s">
        <v>26</v>
      </c>
    </row>
    <row r="42" spans="2:2" x14ac:dyDescent="0.2">
      <c r="B42" s="96" t="s">
        <v>27</v>
      </c>
    </row>
  </sheetData>
  <sheetProtection sheet="1" objects="1" scenarios="1"/>
  <mergeCells count="3">
    <mergeCell ref="D17:E17"/>
    <mergeCell ref="M12:N12"/>
    <mergeCell ref="G11:H15"/>
  </mergeCells>
  <phoneticPr fontId="3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6" r:id="rId4" name="List Box 6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28575</xdr:rowOff>
                  </from>
                  <to>
                    <xdr:col>5</xdr:col>
                    <xdr:colOff>0</xdr:colOff>
                    <xdr:row>15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pageSetUpPr autoPageBreaks="0"/>
  </sheetPr>
  <dimension ref="B1:BS58"/>
  <sheetViews>
    <sheetView showGridLines="0" zoomScaleNormal="100" workbookViewId="0">
      <selection activeCell="C5" sqref="C5"/>
    </sheetView>
  </sheetViews>
  <sheetFormatPr baseColWidth="10" defaultColWidth="11.42578125" defaultRowHeight="12.75" x14ac:dyDescent="0.2"/>
  <cols>
    <col min="1" max="1" width="2" style="4" customWidth="1"/>
    <col min="2" max="2" width="7.5703125" style="22" customWidth="1"/>
    <col min="3" max="3" width="17.5703125" style="4" customWidth="1"/>
    <col min="4" max="4" width="14.42578125" style="25" customWidth="1"/>
    <col min="5" max="5" width="5.85546875" style="25" customWidth="1"/>
    <col min="6" max="6" width="8.5703125" style="25" customWidth="1"/>
    <col min="7" max="7" width="7" style="25" customWidth="1"/>
    <col min="8" max="8" width="9.42578125" style="26" bestFit="1" customWidth="1"/>
    <col min="9" max="9" width="9.5703125" style="28" bestFit="1" customWidth="1"/>
    <col min="10" max="10" width="10.5703125" style="24" hidden="1" customWidth="1"/>
    <col min="11" max="11" width="8.5703125" style="47" hidden="1" customWidth="1"/>
    <col min="12" max="12" width="8.42578125" style="47" customWidth="1"/>
    <col min="13" max="13" width="9.42578125" style="4" bestFit="1" customWidth="1"/>
    <col min="14" max="14" width="8.140625" style="4" bestFit="1" customWidth="1"/>
    <col min="15" max="15" width="6.5703125" style="4" bestFit="1" customWidth="1"/>
    <col min="16" max="23" width="7.5703125" style="4" customWidth="1"/>
    <col min="24" max="24" width="11.42578125" style="4" customWidth="1"/>
    <col min="25" max="25" width="22" style="4" bestFit="1" customWidth="1"/>
    <col min="26" max="16384" width="11.42578125" style="4"/>
  </cols>
  <sheetData>
    <row r="1" spans="2:71" ht="13.5" thickBot="1" x14ac:dyDescent="0.25">
      <c r="D1" s="26"/>
      <c r="H1" s="25"/>
      <c r="X1" s="47" t="s">
        <v>33</v>
      </c>
    </row>
    <row r="2" spans="2:71" ht="17.25" thickBot="1" x14ac:dyDescent="0.3">
      <c r="B2" s="138" t="s">
        <v>37</v>
      </c>
      <c r="C2" s="139"/>
      <c r="D2" s="139"/>
      <c r="E2" s="139"/>
      <c r="F2" s="139"/>
      <c r="G2" s="139"/>
      <c r="H2" s="139"/>
      <c r="I2" s="139"/>
      <c r="J2" s="118"/>
      <c r="K2" s="119"/>
      <c r="L2" s="119"/>
      <c r="M2" s="131" t="s">
        <v>40</v>
      </c>
      <c r="N2" s="131"/>
      <c r="O2" s="131"/>
      <c r="P2" s="131"/>
      <c r="Q2" s="131"/>
      <c r="R2" s="131"/>
      <c r="S2" s="131"/>
      <c r="T2" s="120"/>
      <c r="U2" s="120"/>
      <c r="V2" s="120"/>
      <c r="W2" s="120"/>
      <c r="X2" s="121"/>
    </row>
    <row r="3" spans="2:71" ht="15.75" thickBot="1" x14ac:dyDescent="0.3">
      <c r="B3" s="135" t="s">
        <v>38</v>
      </c>
      <c r="C3" s="136"/>
      <c r="D3" s="136"/>
      <c r="E3" s="136"/>
      <c r="F3" s="136"/>
      <c r="G3" s="136"/>
      <c r="H3" s="136"/>
      <c r="I3" s="137"/>
      <c r="J3" s="78"/>
      <c r="K3" s="78"/>
      <c r="L3" s="132" t="s">
        <v>18</v>
      </c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4"/>
      <c r="X3" s="129" t="s">
        <v>17</v>
      </c>
    </row>
    <row r="4" spans="2:71" ht="28.5" customHeight="1" thickBot="1" x14ac:dyDescent="0.25">
      <c r="B4" s="58" t="s">
        <v>2</v>
      </c>
      <c r="C4" s="59" t="s">
        <v>3</v>
      </c>
      <c r="D4" s="29" t="s">
        <v>8</v>
      </c>
      <c r="E4" s="30" t="s">
        <v>6</v>
      </c>
      <c r="F4" s="30" t="s">
        <v>7</v>
      </c>
      <c r="G4" s="30" t="s">
        <v>0</v>
      </c>
      <c r="H4" s="30" t="s">
        <v>9</v>
      </c>
      <c r="I4" s="60" t="s">
        <v>12</v>
      </c>
      <c r="J4" s="61" t="s">
        <v>14</v>
      </c>
      <c r="K4" s="62" t="s">
        <v>13</v>
      </c>
      <c r="L4" s="38">
        <f>IF(ISERROR(YEAR(D5)-1),2010,YEAR(D5)-1)</f>
        <v>2019</v>
      </c>
      <c r="M4" s="37">
        <f>+L4+1</f>
        <v>2020</v>
      </c>
      <c r="N4" s="37">
        <f t="shared" ref="N4:W4" si="0">+M4+1</f>
        <v>2021</v>
      </c>
      <c r="O4" s="37">
        <f t="shared" si="0"/>
        <v>2022</v>
      </c>
      <c r="P4" s="37">
        <f t="shared" si="0"/>
        <v>2023</v>
      </c>
      <c r="Q4" s="37">
        <f t="shared" si="0"/>
        <v>2024</v>
      </c>
      <c r="R4" s="37">
        <f t="shared" si="0"/>
        <v>2025</v>
      </c>
      <c r="S4" s="37">
        <f t="shared" si="0"/>
        <v>2026</v>
      </c>
      <c r="T4" s="37">
        <f t="shared" si="0"/>
        <v>2027</v>
      </c>
      <c r="U4" s="37">
        <f t="shared" si="0"/>
        <v>2028</v>
      </c>
      <c r="V4" s="37">
        <f t="shared" si="0"/>
        <v>2029</v>
      </c>
      <c r="W4" s="39">
        <f t="shared" si="0"/>
        <v>2030</v>
      </c>
      <c r="X4" s="130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2:71" x14ac:dyDescent="0.2">
      <c r="B5" s="63">
        <f>IF(I5="","",1)</f>
        <v>1</v>
      </c>
      <c r="C5" s="54" t="s">
        <v>4</v>
      </c>
      <c r="D5" s="34">
        <v>43862</v>
      </c>
      <c r="E5" s="74" t="s">
        <v>10</v>
      </c>
      <c r="F5" s="80">
        <v>250</v>
      </c>
      <c r="G5" s="55">
        <f>IF(ISERROR(IF(D5="","",VALUE(YEAR(D5)))),"",IF(D5="","",VALUE(YEAR(D5))))</f>
        <v>2020</v>
      </c>
      <c r="H5" s="56">
        <f t="shared" ref="H5:H50" si="1">+IF(ISERROR(IF(AND(E5&lt;&gt;"",F5&lt;&gt;""),ROUND(E5*F5,2),"")),"",IF(AND(E5&lt;&gt;"",F5&lt;&gt;""),ROUND(E5*F5,2),""))</f>
        <v>500</v>
      </c>
      <c r="I5" s="56">
        <f>IF(ISERROR(IF(H5="","",ROUND(H5/5,2))),"",IF(H5="","",ROUND(H5/5,2)))</f>
        <v>100</v>
      </c>
      <c r="J5" s="57">
        <f t="shared" ref="J5:J50" si="2">IF(ISERROR(IF(H5="","",VALUE(YEAR(D5)))),"",IF(H5="","",VALUE(YEAR(D5))))</f>
        <v>2020</v>
      </c>
      <c r="K5" s="64">
        <f>IF(ISERROR(IF(H5="","",VALUE(J5+4))),"",IF(H5="","",VALUE(J5+4)))</f>
        <v>2024</v>
      </c>
      <c r="L5" s="40" t="str">
        <f t="shared" ref="L5:L23" si="3">IF(AND(L$4&gt;=$J5,L$4&lt;=$K5),$I5,"")</f>
        <v/>
      </c>
      <c r="M5" s="31">
        <f t="shared" ref="M5:W22" si="4">IF(AND(M$4&gt;=$J5,M$4&lt;=$K5),$I5,"")</f>
        <v>100</v>
      </c>
      <c r="N5" s="31">
        <f t="shared" si="4"/>
        <v>100</v>
      </c>
      <c r="O5" s="31">
        <f t="shared" si="4"/>
        <v>100</v>
      </c>
      <c r="P5" s="31">
        <f t="shared" si="4"/>
        <v>100</v>
      </c>
      <c r="Q5" s="31">
        <f t="shared" si="4"/>
        <v>100</v>
      </c>
      <c r="R5" s="31" t="str">
        <f t="shared" si="4"/>
        <v/>
      </c>
      <c r="S5" s="31" t="str">
        <f t="shared" si="4"/>
        <v/>
      </c>
      <c r="T5" s="31" t="str">
        <f t="shared" si="4"/>
        <v/>
      </c>
      <c r="U5" s="31" t="str">
        <f t="shared" si="4"/>
        <v/>
      </c>
      <c r="V5" s="31" t="str">
        <f t="shared" si="4"/>
        <v/>
      </c>
      <c r="W5" s="41" t="str">
        <f t="shared" si="4"/>
        <v/>
      </c>
      <c r="X5" s="41">
        <f>+IF(H5="","",H5-SUM(L5:W5))</f>
        <v>0</v>
      </c>
      <c r="Y5" s="79" t="str">
        <f>+IF(D5="","",IF(YEAR(D5)&lt;$L$4,"Datum vor Jahr "&amp;$L$4,""))</f>
        <v/>
      </c>
    </row>
    <row r="6" spans="2:71" x14ac:dyDescent="0.2">
      <c r="B6" s="65">
        <f>IF(I6="","",1+MAX($B$5:B5))</f>
        <v>2</v>
      </c>
      <c r="C6" s="36" t="s">
        <v>5</v>
      </c>
      <c r="D6" s="35">
        <v>44350</v>
      </c>
      <c r="E6" s="75" t="s">
        <v>11</v>
      </c>
      <c r="F6" s="81">
        <v>999.33</v>
      </c>
      <c r="G6" s="51">
        <f>IF(ISERROR(IF(D6="","",VALUE(YEAR(D6)))),"",IF(D6="","",VALUE(YEAR(D6))))</f>
        <v>2021</v>
      </c>
      <c r="H6" s="52">
        <f t="shared" si="1"/>
        <v>2997.99</v>
      </c>
      <c r="I6" s="52">
        <f t="shared" ref="I6:I50" si="5">IF(ISERROR(IF(H6="","",ROUND(H6/5,2))),"",IF(H6="","",ROUND(H6/5,2)))</f>
        <v>599.6</v>
      </c>
      <c r="J6" s="48">
        <f t="shared" si="2"/>
        <v>2021</v>
      </c>
      <c r="K6" s="66">
        <f t="shared" ref="K6:K50" si="6">IF(ISERROR(IF(H6="","",VALUE(J6+4))),"",IF(H6="","",VALUE(J6+4)))</f>
        <v>2025</v>
      </c>
      <c r="L6" s="42" t="str">
        <f t="shared" si="3"/>
        <v/>
      </c>
      <c r="M6" s="23" t="str">
        <f t="shared" si="4"/>
        <v/>
      </c>
      <c r="N6" s="23">
        <f t="shared" si="4"/>
        <v>599.6</v>
      </c>
      <c r="O6" s="23">
        <f t="shared" si="4"/>
        <v>599.6</v>
      </c>
      <c r="P6" s="23">
        <f t="shared" si="4"/>
        <v>599.6</v>
      </c>
      <c r="Q6" s="23">
        <f t="shared" si="4"/>
        <v>599.6</v>
      </c>
      <c r="R6" s="23">
        <f t="shared" si="4"/>
        <v>599.6</v>
      </c>
      <c r="S6" s="23" t="str">
        <f t="shared" si="4"/>
        <v/>
      </c>
      <c r="T6" s="23" t="str">
        <f t="shared" si="4"/>
        <v/>
      </c>
      <c r="U6" s="23" t="str">
        <f t="shared" si="4"/>
        <v/>
      </c>
      <c r="V6" s="23" t="str">
        <f t="shared" si="4"/>
        <v/>
      </c>
      <c r="W6" s="43" t="str">
        <f t="shared" si="4"/>
        <v/>
      </c>
      <c r="X6" s="43">
        <f t="shared" ref="X6:X50" si="7">+IF(H6="","",H6-SUM(L6:W6))</f>
        <v>-1.0000000000218279E-2</v>
      </c>
      <c r="Y6" s="79" t="str">
        <f t="shared" ref="Y6:Y50" si="8">+IF(D6="","",IF(YEAR(D6)&lt;$L$4,"Datum vor Jahr "&amp;$L$4,""))</f>
        <v/>
      </c>
    </row>
    <row r="7" spans="2:71" x14ac:dyDescent="0.2">
      <c r="B7" s="65">
        <f>IF(I7="","",1+MAX($B$5:B6))</f>
        <v>3</v>
      </c>
      <c r="C7" s="36" t="s">
        <v>19</v>
      </c>
      <c r="D7" s="35">
        <v>44409</v>
      </c>
      <c r="E7" s="75">
        <v>1</v>
      </c>
      <c r="F7" s="81">
        <v>1000</v>
      </c>
      <c r="G7" s="53">
        <f t="shared" ref="G7:G50" si="9">IF(ISERROR(IF(D7="","",VALUE(YEAR(D7)))),"",IF(D7="","",VALUE(YEAR(D7))))</f>
        <v>2021</v>
      </c>
      <c r="H7" s="52">
        <f t="shared" si="1"/>
        <v>1000</v>
      </c>
      <c r="I7" s="52">
        <f t="shared" si="5"/>
        <v>200</v>
      </c>
      <c r="J7" s="48">
        <f t="shared" si="2"/>
        <v>2021</v>
      </c>
      <c r="K7" s="66">
        <f t="shared" si="6"/>
        <v>2025</v>
      </c>
      <c r="L7" s="42" t="str">
        <f t="shared" si="3"/>
        <v/>
      </c>
      <c r="M7" s="23" t="str">
        <f t="shared" si="4"/>
        <v/>
      </c>
      <c r="N7" s="23">
        <f t="shared" si="4"/>
        <v>200</v>
      </c>
      <c r="O7" s="23">
        <f t="shared" si="4"/>
        <v>200</v>
      </c>
      <c r="P7" s="23">
        <f t="shared" si="4"/>
        <v>200</v>
      </c>
      <c r="Q7" s="23">
        <f t="shared" si="4"/>
        <v>200</v>
      </c>
      <c r="R7" s="23">
        <f t="shared" si="4"/>
        <v>200</v>
      </c>
      <c r="S7" s="23" t="str">
        <f t="shared" si="4"/>
        <v/>
      </c>
      <c r="T7" s="23" t="str">
        <f t="shared" si="4"/>
        <v/>
      </c>
      <c r="U7" s="23" t="str">
        <f t="shared" si="4"/>
        <v/>
      </c>
      <c r="V7" s="23" t="str">
        <f t="shared" si="4"/>
        <v/>
      </c>
      <c r="W7" s="43" t="str">
        <f t="shared" si="4"/>
        <v/>
      </c>
      <c r="X7" s="43">
        <f t="shared" si="7"/>
        <v>0</v>
      </c>
      <c r="Y7" s="79" t="str">
        <f t="shared" si="8"/>
        <v/>
      </c>
    </row>
    <row r="8" spans="2:71" x14ac:dyDescent="0.2">
      <c r="B8" s="65">
        <f>IF(I8="","",1+MAX($B$5:B7))</f>
        <v>4</v>
      </c>
      <c r="C8" s="36" t="s">
        <v>19</v>
      </c>
      <c r="D8" s="35">
        <v>44835</v>
      </c>
      <c r="E8" s="75">
        <v>3</v>
      </c>
      <c r="F8" s="81">
        <v>150.01</v>
      </c>
      <c r="G8" s="53">
        <f t="shared" si="9"/>
        <v>2022</v>
      </c>
      <c r="H8" s="52">
        <f t="shared" si="1"/>
        <v>450.03</v>
      </c>
      <c r="I8" s="52">
        <f t="shared" si="5"/>
        <v>90.01</v>
      </c>
      <c r="J8" s="48">
        <f t="shared" si="2"/>
        <v>2022</v>
      </c>
      <c r="K8" s="66">
        <f t="shared" si="6"/>
        <v>2026</v>
      </c>
      <c r="L8" s="42" t="str">
        <f t="shared" si="3"/>
        <v/>
      </c>
      <c r="M8" s="23" t="str">
        <f t="shared" si="4"/>
        <v/>
      </c>
      <c r="N8" s="23" t="str">
        <f t="shared" si="4"/>
        <v/>
      </c>
      <c r="O8" s="23">
        <f t="shared" si="4"/>
        <v>90.01</v>
      </c>
      <c r="P8" s="23">
        <f t="shared" si="4"/>
        <v>90.01</v>
      </c>
      <c r="Q8" s="23">
        <f t="shared" si="4"/>
        <v>90.01</v>
      </c>
      <c r="R8" s="23">
        <f t="shared" si="4"/>
        <v>90.01</v>
      </c>
      <c r="S8" s="23">
        <f t="shared" si="4"/>
        <v>90.01</v>
      </c>
      <c r="T8" s="23" t="str">
        <f t="shared" si="4"/>
        <v/>
      </c>
      <c r="U8" s="23" t="str">
        <f t="shared" si="4"/>
        <v/>
      </c>
      <c r="V8" s="23" t="str">
        <f t="shared" si="4"/>
        <v/>
      </c>
      <c r="W8" s="43" t="str">
        <f t="shared" si="4"/>
        <v/>
      </c>
      <c r="X8" s="43">
        <f t="shared" si="7"/>
        <v>-2.0000000000038654E-2</v>
      </c>
      <c r="Y8" s="79" t="str">
        <f t="shared" si="8"/>
        <v/>
      </c>
    </row>
    <row r="9" spans="2:71" x14ac:dyDescent="0.2">
      <c r="B9" s="65" t="str">
        <f>IF(I9="","",1+MAX($B$5:B8))</f>
        <v/>
      </c>
      <c r="C9" s="36"/>
      <c r="D9" s="35"/>
      <c r="E9" s="75"/>
      <c r="F9" s="81"/>
      <c r="G9" s="53"/>
      <c r="H9" s="52" t="str">
        <f t="shared" si="1"/>
        <v/>
      </c>
      <c r="I9" s="52" t="str">
        <f t="shared" si="5"/>
        <v/>
      </c>
      <c r="J9" s="48" t="str">
        <f t="shared" si="2"/>
        <v/>
      </c>
      <c r="K9" s="66" t="str">
        <f t="shared" si="6"/>
        <v/>
      </c>
      <c r="L9" s="42" t="str">
        <f t="shared" si="3"/>
        <v/>
      </c>
      <c r="M9" s="23" t="str">
        <f t="shared" si="4"/>
        <v/>
      </c>
      <c r="N9" s="23" t="str">
        <f t="shared" si="4"/>
        <v/>
      </c>
      <c r="O9" s="23" t="str">
        <f t="shared" si="4"/>
        <v/>
      </c>
      <c r="P9" s="23" t="str">
        <f t="shared" si="4"/>
        <v/>
      </c>
      <c r="Q9" s="23" t="str">
        <f t="shared" si="4"/>
        <v/>
      </c>
      <c r="R9" s="23" t="str">
        <f t="shared" si="4"/>
        <v/>
      </c>
      <c r="S9" s="23" t="str">
        <f t="shared" si="4"/>
        <v/>
      </c>
      <c r="T9" s="23" t="str">
        <f t="shared" si="4"/>
        <v/>
      </c>
      <c r="U9" s="23" t="str">
        <f t="shared" si="4"/>
        <v/>
      </c>
      <c r="V9" s="23" t="str">
        <f t="shared" si="4"/>
        <v/>
      </c>
      <c r="W9" s="43" t="str">
        <f t="shared" si="4"/>
        <v/>
      </c>
      <c r="X9" s="43" t="str">
        <f t="shared" si="7"/>
        <v/>
      </c>
      <c r="Y9" s="79" t="str">
        <f t="shared" si="8"/>
        <v/>
      </c>
    </row>
    <row r="10" spans="2:71" x14ac:dyDescent="0.2">
      <c r="B10" s="65" t="str">
        <f>IF(I10="","",1+MAX($B$5:B9))</f>
        <v/>
      </c>
      <c r="C10" s="36"/>
      <c r="D10" s="35"/>
      <c r="E10" s="75"/>
      <c r="F10" s="81"/>
      <c r="G10" s="53" t="str">
        <f t="shared" si="9"/>
        <v/>
      </c>
      <c r="H10" s="52" t="str">
        <f t="shared" si="1"/>
        <v/>
      </c>
      <c r="I10" s="52" t="str">
        <f t="shared" si="5"/>
        <v/>
      </c>
      <c r="J10" s="48" t="str">
        <f t="shared" si="2"/>
        <v/>
      </c>
      <c r="K10" s="66" t="str">
        <f t="shared" si="6"/>
        <v/>
      </c>
      <c r="L10" s="42" t="str">
        <f t="shared" si="3"/>
        <v/>
      </c>
      <c r="M10" s="23" t="str">
        <f t="shared" si="4"/>
        <v/>
      </c>
      <c r="N10" s="23" t="str">
        <f t="shared" si="4"/>
        <v/>
      </c>
      <c r="O10" s="23" t="str">
        <f t="shared" si="4"/>
        <v/>
      </c>
      <c r="P10" s="23" t="str">
        <f t="shared" si="4"/>
        <v/>
      </c>
      <c r="Q10" s="23" t="str">
        <f t="shared" si="4"/>
        <v/>
      </c>
      <c r="R10" s="23" t="str">
        <f t="shared" si="4"/>
        <v/>
      </c>
      <c r="S10" s="23" t="str">
        <f t="shared" si="4"/>
        <v/>
      </c>
      <c r="T10" s="23" t="str">
        <f t="shared" si="4"/>
        <v/>
      </c>
      <c r="U10" s="23" t="str">
        <f t="shared" si="4"/>
        <v/>
      </c>
      <c r="V10" s="23" t="str">
        <f t="shared" si="4"/>
        <v/>
      </c>
      <c r="W10" s="43" t="str">
        <f t="shared" si="4"/>
        <v/>
      </c>
      <c r="X10" s="43" t="str">
        <f t="shared" si="7"/>
        <v/>
      </c>
      <c r="Y10" s="79" t="str">
        <f t="shared" si="8"/>
        <v/>
      </c>
    </row>
    <row r="11" spans="2:71" x14ac:dyDescent="0.2">
      <c r="B11" s="65" t="str">
        <f>IF(I11="","",1+MAX($B$5:B10))</f>
        <v/>
      </c>
      <c r="C11" s="36"/>
      <c r="D11" s="35"/>
      <c r="E11" s="75"/>
      <c r="F11" s="81"/>
      <c r="G11" s="53"/>
      <c r="H11" s="52" t="str">
        <f t="shared" si="1"/>
        <v/>
      </c>
      <c r="I11" s="52" t="str">
        <f t="shared" si="5"/>
        <v/>
      </c>
      <c r="J11" s="48" t="str">
        <f t="shared" si="2"/>
        <v/>
      </c>
      <c r="K11" s="66" t="str">
        <f t="shared" si="6"/>
        <v/>
      </c>
      <c r="L11" s="42" t="str">
        <f t="shared" si="3"/>
        <v/>
      </c>
      <c r="M11" s="23" t="str">
        <f t="shared" si="4"/>
        <v/>
      </c>
      <c r="N11" s="23" t="str">
        <f t="shared" si="4"/>
        <v/>
      </c>
      <c r="O11" s="23" t="str">
        <f t="shared" si="4"/>
        <v/>
      </c>
      <c r="P11" s="23" t="str">
        <f t="shared" si="4"/>
        <v/>
      </c>
      <c r="Q11" s="23" t="str">
        <f t="shared" si="4"/>
        <v/>
      </c>
      <c r="R11" s="23" t="str">
        <f t="shared" si="4"/>
        <v/>
      </c>
      <c r="S11" s="23" t="str">
        <f t="shared" si="4"/>
        <v/>
      </c>
      <c r="T11" s="23" t="str">
        <f t="shared" si="4"/>
        <v/>
      </c>
      <c r="U11" s="23" t="str">
        <f t="shared" si="4"/>
        <v/>
      </c>
      <c r="V11" s="23" t="str">
        <f t="shared" si="4"/>
        <v/>
      </c>
      <c r="W11" s="43" t="str">
        <f t="shared" si="4"/>
        <v/>
      </c>
      <c r="X11" s="43" t="str">
        <f t="shared" si="7"/>
        <v/>
      </c>
      <c r="Y11" s="79" t="str">
        <f t="shared" si="8"/>
        <v/>
      </c>
    </row>
    <row r="12" spans="2:71" x14ac:dyDescent="0.2">
      <c r="B12" s="65" t="str">
        <f>IF(I12="","",1+MAX($B$5:B11))</f>
        <v/>
      </c>
      <c r="C12" s="36"/>
      <c r="D12" s="35"/>
      <c r="E12" s="75"/>
      <c r="F12" s="81"/>
      <c r="G12" s="53" t="str">
        <f t="shared" si="9"/>
        <v/>
      </c>
      <c r="H12" s="52" t="str">
        <f t="shared" si="1"/>
        <v/>
      </c>
      <c r="I12" s="52" t="str">
        <f t="shared" si="5"/>
        <v/>
      </c>
      <c r="J12" s="48" t="str">
        <f t="shared" si="2"/>
        <v/>
      </c>
      <c r="K12" s="66" t="str">
        <f t="shared" si="6"/>
        <v/>
      </c>
      <c r="L12" s="42" t="str">
        <f t="shared" si="3"/>
        <v/>
      </c>
      <c r="M12" s="23" t="str">
        <f t="shared" si="4"/>
        <v/>
      </c>
      <c r="N12" s="23" t="str">
        <f t="shared" si="4"/>
        <v/>
      </c>
      <c r="O12" s="23" t="str">
        <f t="shared" si="4"/>
        <v/>
      </c>
      <c r="P12" s="23" t="str">
        <f t="shared" si="4"/>
        <v/>
      </c>
      <c r="Q12" s="23" t="str">
        <f t="shared" si="4"/>
        <v/>
      </c>
      <c r="R12" s="23" t="str">
        <f t="shared" si="4"/>
        <v/>
      </c>
      <c r="S12" s="23" t="str">
        <f t="shared" si="4"/>
        <v/>
      </c>
      <c r="T12" s="23" t="str">
        <f t="shared" si="4"/>
        <v/>
      </c>
      <c r="U12" s="23" t="str">
        <f t="shared" si="4"/>
        <v/>
      </c>
      <c r="V12" s="23" t="str">
        <f t="shared" si="4"/>
        <v/>
      </c>
      <c r="W12" s="43" t="str">
        <f t="shared" si="4"/>
        <v/>
      </c>
      <c r="X12" s="43" t="str">
        <f t="shared" si="7"/>
        <v/>
      </c>
      <c r="Y12" s="79" t="str">
        <f t="shared" si="8"/>
        <v/>
      </c>
    </row>
    <row r="13" spans="2:71" x14ac:dyDescent="0.2">
      <c r="B13" s="65" t="str">
        <f>IF(I13="","",1+MAX($B$5:B12))</f>
        <v/>
      </c>
      <c r="C13" s="36"/>
      <c r="D13" s="35"/>
      <c r="E13" s="75"/>
      <c r="F13" s="81"/>
      <c r="G13" s="53" t="str">
        <f t="shared" si="9"/>
        <v/>
      </c>
      <c r="H13" s="52" t="str">
        <f t="shared" si="1"/>
        <v/>
      </c>
      <c r="I13" s="52" t="str">
        <f t="shared" si="5"/>
        <v/>
      </c>
      <c r="J13" s="48" t="str">
        <f t="shared" si="2"/>
        <v/>
      </c>
      <c r="K13" s="66" t="str">
        <f t="shared" si="6"/>
        <v/>
      </c>
      <c r="L13" s="42" t="str">
        <f t="shared" si="3"/>
        <v/>
      </c>
      <c r="M13" s="23" t="str">
        <f t="shared" si="4"/>
        <v/>
      </c>
      <c r="N13" s="23" t="str">
        <f t="shared" si="4"/>
        <v/>
      </c>
      <c r="O13" s="23" t="str">
        <f t="shared" si="4"/>
        <v/>
      </c>
      <c r="P13" s="23" t="str">
        <f t="shared" si="4"/>
        <v/>
      </c>
      <c r="Q13" s="23" t="str">
        <f t="shared" si="4"/>
        <v/>
      </c>
      <c r="R13" s="23" t="str">
        <f t="shared" si="4"/>
        <v/>
      </c>
      <c r="S13" s="23" t="str">
        <f t="shared" si="4"/>
        <v/>
      </c>
      <c r="T13" s="23" t="str">
        <f t="shared" si="4"/>
        <v/>
      </c>
      <c r="U13" s="23" t="str">
        <f t="shared" si="4"/>
        <v/>
      </c>
      <c r="V13" s="23" t="str">
        <f t="shared" si="4"/>
        <v/>
      </c>
      <c r="W13" s="43" t="str">
        <f t="shared" si="4"/>
        <v/>
      </c>
      <c r="X13" s="43" t="str">
        <f t="shared" si="7"/>
        <v/>
      </c>
      <c r="Y13" s="79" t="str">
        <f t="shared" si="8"/>
        <v/>
      </c>
    </row>
    <row r="14" spans="2:71" x14ac:dyDescent="0.2">
      <c r="B14" s="65" t="str">
        <f>IF(I14="","",1+MAX($B$5:B13))</f>
        <v/>
      </c>
      <c r="C14" s="36"/>
      <c r="D14" s="35"/>
      <c r="E14" s="75"/>
      <c r="F14" s="81"/>
      <c r="G14" s="53" t="str">
        <f t="shared" si="9"/>
        <v/>
      </c>
      <c r="H14" s="52" t="str">
        <f t="shared" si="1"/>
        <v/>
      </c>
      <c r="I14" s="52" t="str">
        <f t="shared" si="5"/>
        <v/>
      </c>
      <c r="J14" s="48" t="str">
        <f t="shared" si="2"/>
        <v/>
      </c>
      <c r="K14" s="66" t="str">
        <f t="shared" si="6"/>
        <v/>
      </c>
      <c r="L14" s="42" t="str">
        <f t="shared" si="3"/>
        <v/>
      </c>
      <c r="M14" s="23" t="str">
        <f t="shared" si="4"/>
        <v/>
      </c>
      <c r="N14" s="23" t="str">
        <f t="shared" si="4"/>
        <v/>
      </c>
      <c r="O14" s="23" t="str">
        <f t="shared" si="4"/>
        <v/>
      </c>
      <c r="P14" s="23" t="str">
        <f t="shared" si="4"/>
        <v/>
      </c>
      <c r="Q14" s="23" t="str">
        <f t="shared" si="4"/>
        <v/>
      </c>
      <c r="R14" s="23" t="str">
        <f t="shared" si="4"/>
        <v/>
      </c>
      <c r="S14" s="23" t="str">
        <f t="shared" si="4"/>
        <v/>
      </c>
      <c r="T14" s="23" t="str">
        <f t="shared" si="4"/>
        <v/>
      </c>
      <c r="U14" s="23" t="str">
        <f t="shared" si="4"/>
        <v/>
      </c>
      <c r="V14" s="23" t="str">
        <f t="shared" si="4"/>
        <v/>
      </c>
      <c r="W14" s="43" t="str">
        <f t="shared" si="4"/>
        <v/>
      </c>
      <c r="X14" s="43" t="str">
        <f t="shared" si="7"/>
        <v/>
      </c>
      <c r="Y14" s="79" t="str">
        <f t="shared" si="8"/>
        <v/>
      </c>
    </row>
    <row r="15" spans="2:71" x14ac:dyDescent="0.2">
      <c r="B15" s="65" t="str">
        <f>IF(I15="","",1+MAX($B$5:B14))</f>
        <v/>
      </c>
      <c r="C15" s="36"/>
      <c r="D15" s="35"/>
      <c r="E15" s="75"/>
      <c r="F15" s="81"/>
      <c r="G15" s="53" t="str">
        <f t="shared" si="9"/>
        <v/>
      </c>
      <c r="H15" s="52" t="str">
        <f t="shared" si="1"/>
        <v/>
      </c>
      <c r="I15" s="52" t="str">
        <f t="shared" si="5"/>
        <v/>
      </c>
      <c r="J15" s="48" t="str">
        <f t="shared" si="2"/>
        <v/>
      </c>
      <c r="K15" s="66" t="str">
        <f t="shared" si="6"/>
        <v/>
      </c>
      <c r="L15" s="42" t="str">
        <f t="shared" si="3"/>
        <v/>
      </c>
      <c r="M15" s="23" t="str">
        <f t="shared" si="4"/>
        <v/>
      </c>
      <c r="N15" s="23" t="str">
        <f t="shared" si="4"/>
        <v/>
      </c>
      <c r="O15" s="23" t="str">
        <f t="shared" si="4"/>
        <v/>
      </c>
      <c r="P15" s="23" t="str">
        <f t="shared" si="4"/>
        <v/>
      </c>
      <c r="Q15" s="23" t="str">
        <f t="shared" si="4"/>
        <v/>
      </c>
      <c r="R15" s="23" t="str">
        <f t="shared" si="4"/>
        <v/>
      </c>
      <c r="S15" s="23" t="str">
        <f t="shared" si="4"/>
        <v/>
      </c>
      <c r="T15" s="23" t="str">
        <f t="shared" si="4"/>
        <v/>
      </c>
      <c r="U15" s="23" t="str">
        <f t="shared" si="4"/>
        <v/>
      </c>
      <c r="V15" s="23" t="str">
        <f t="shared" si="4"/>
        <v/>
      </c>
      <c r="W15" s="43" t="str">
        <f t="shared" si="4"/>
        <v/>
      </c>
      <c r="X15" s="43" t="str">
        <f t="shared" si="7"/>
        <v/>
      </c>
      <c r="Y15" s="79" t="str">
        <f t="shared" si="8"/>
        <v/>
      </c>
    </row>
    <row r="16" spans="2:71" x14ac:dyDescent="0.2">
      <c r="B16" s="65" t="str">
        <f>IF(I16="","",1+MAX($B$5:B15))</f>
        <v/>
      </c>
      <c r="C16" s="36"/>
      <c r="D16" s="35"/>
      <c r="E16" s="75"/>
      <c r="F16" s="81"/>
      <c r="G16" s="53" t="str">
        <f t="shared" si="9"/>
        <v/>
      </c>
      <c r="H16" s="52" t="str">
        <f t="shared" si="1"/>
        <v/>
      </c>
      <c r="I16" s="52" t="str">
        <f t="shared" si="5"/>
        <v/>
      </c>
      <c r="J16" s="48" t="str">
        <f t="shared" si="2"/>
        <v/>
      </c>
      <c r="K16" s="66" t="str">
        <f t="shared" si="6"/>
        <v/>
      </c>
      <c r="L16" s="42" t="str">
        <f t="shared" si="3"/>
        <v/>
      </c>
      <c r="M16" s="23" t="str">
        <f t="shared" si="4"/>
        <v/>
      </c>
      <c r="N16" s="23" t="str">
        <f t="shared" si="4"/>
        <v/>
      </c>
      <c r="O16" s="23" t="str">
        <f t="shared" si="4"/>
        <v/>
      </c>
      <c r="P16" s="23" t="str">
        <f t="shared" si="4"/>
        <v/>
      </c>
      <c r="Q16" s="23" t="str">
        <f t="shared" si="4"/>
        <v/>
      </c>
      <c r="R16" s="23" t="str">
        <f t="shared" si="4"/>
        <v/>
      </c>
      <c r="S16" s="23" t="str">
        <f t="shared" si="4"/>
        <v/>
      </c>
      <c r="T16" s="23" t="str">
        <f t="shared" si="4"/>
        <v/>
      </c>
      <c r="U16" s="23" t="str">
        <f t="shared" si="4"/>
        <v/>
      </c>
      <c r="V16" s="23" t="str">
        <f t="shared" si="4"/>
        <v/>
      </c>
      <c r="W16" s="43" t="str">
        <f t="shared" si="4"/>
        <v/>
      </c>
      <c r="X16" s="43" t="str">
        <f t="shared" si="7"/>
        <v/>
      </c>
      <c r="Y16" s="79" t="str">
        <f t="shared" si="8"/>
        <v/>
      </c>
    </row>
    <row r="17" spans="2:25" x14ac:dyDescent="0.2">
      <c r="B17" s="65" t="str">
        <f>IF(I17="","",1+MAX($B$5:B16))</f>
        <v/>
      </c>
      <c r="C17" s="36"/>
      <c r="D17" s="35"/>
      <c r="E17" s="75"/>
      <c r="F17" s="81"/>
      <c r="G17" s="53" t="str">
        <f t="shared" si="9"/>
        <v/>
      </c>
      <c r="H17" s="52" t="str">
        <f t="shared" si="1"/>
        <v/>
      </c>
      <c r="I17" s="52" t="str">
        <f t="shared" si="5"/>
        <v/>
      </c>
      <c r="J17" s="48" t="str">
        <f t="shared" si="2"/>
        <v/>
      </c>
      <c r="K17" s="66" t="str">
        <f t="shared" si="6"/>
        <v/>
      </c>
      <c r="L17" s="42" t="str">
        <f t="shared" si="3"/>
        <v/>
      </c>
      <c r="M17" s="23" t="str">
        <f t="shared" si="4"/>
        <v/>
      </c>
      <c r="N17" s="23" t="str">
        <f t="shared" si="4"/>
        <v/>
      </c>
      <c r="O17" s="23" t="str">
        <f t="shared" si="4"/>
        <v/>
      </c>
      <c r="P17" s="23" t="str">
        <f t="shared" si="4"/>
        <v/>
      </c>
      <c r="Q17" s="23" t="str">
        <f t="shared" si="4"/>
        <v/>
      </c>
      <c r="R17" s="23" t="str">
        <f t="shared" si="4"/>
        <v/>
      </c>
      <c r="S17" s="23" t="str">
        <f t="shared" si="4"/>
        <v/>
      </c>
      <c r="T17" s="23" t="str">
        <f t="shared" si="4"/>
        <v/>
      </c>
      <c r="U17" s="23" t="str">
        <f t="shared" si="4"/>
        <v/>
      </c>
      <c r="V17" s="23" t="str">
        <f t="shared" si="4"/>
        <v/>
      </c>
      <c r="W17" s="43" t="str">
        <f t="shared" si="4"/>
        <v/>
      </c>
      <c r="X17" s="43" t="str">
        <f t="shared" si="7"/>
        <v/>
      </c>
      <c r="Y17" s="79" t="str">
        <f t="shared" si="8"/>
        <v/>
      </c>
    </row>
    <row r="18" spans="2:25" x14ac:dyDescent="0.2">
      <c r="B18" s="65" t="str">
        <f>IF(I18="","",1+MAX($B$5:B17))</f>
        <v/>
      </c>
      <c r="C18" s="36"/>
      <c r="D18" s="35"/>
      <c r="E18" s="75"/>
      <c r="F18" s="81"/>
      <c r="G18" s="53" t="str">
        <f>IF(ISERROR(IF(D18="","",VALUE(YEAR(D18)))),"",IF(D18="","",VALUE(YEAR(D18))))</f>
        <v/>
      </c>
      <c r="H18" s="52" t="str">
        <f t="shared" si="1"/>
        <v/>
      </c>
      <c r="I18" s="52" t="str">
        <f t="shared" si="5"/>
        <v/>
      </c>
      <c r="J18" s="48" t="str">
        <f t="shared" si="2"/>
        <v/>
      </c>
      <c r="K18" s="66" t="str">
        <f>IF(ISERROR(IF(H18="","",VALUE(J18+4))),"",IF(H18="","",VALUE(J18+4)))</f>
        <v/>
      </c>
      <c r="L18" s="42" t="str">
        <f t="shared" si="3"/>
        <v/>
      </c>
      <c r="M18" s="23" t="str">
        <f t="shared" ref="M18:W19" si="10">IF(AND(M$4&gt;=$J18,M$4&lt;=$K18),$I18,"")</f>
        <v/>
      </c>
      <c r="N18" s="23" t="str">
        <f t="shared" si="10"/>
        <v/>
      </c>
      <c r="O18" s="23" t="str">
        <f t="shared" si="10"/>
        <v/>
      </c>
      <c r="P18" s="23" t="str">
        <f t="shared" si="10"/>
        <v/>
      </c>
      <c r="Q18" s="23" t="str">
        <f t="shared" si="10"/>
        <v/>
      </c>
      <c r="R18" s="23" t="str">
        <f t="shared" si="10"/>
        <v/>
      </c>
      <c r="S18" s="23" t="str">
        <f t="shared" si="10"/>
        <v/>
      </c>
      <c r="T18" s="23" t="str">
        <f t="shared" si="10"/>
        <v/>
      </c>
      <c r="U18" s="23" t="str">
        <f t="shared" si="10"/>
        <v/>
      </c>
      <c r="V18" s="23" t="str">
        <f t="shared" si="10"/>
        <v/>
      </c>
      <c r="W18" s="43" t="str">
        <f t="shared" si="10"/>
        <v/>
      </c>
      <c r="X18" s="43" t="str">
        <f>+IF(H18="","",H18-SUM(L18:W18))</f>
        <v/>
      </c>
      <c r="Y18" s="79" t="str">
        <f t="shared" si="8"/>
        <v/>
      </c>
    </row>
    <row r="19" spans="2:25" x14ac:dyDescent="0.2">
      <c r="B19" s="65" t="str">
        <f>IF(I19="","",1+MAX($B$5:B18))</f>
        <v/>
      </c>
      <c r="C19" s="36"/>
      <c r="D19" s="35"/>
      <c r="E19" s="75"/>
      <c r="F19" s="81"/>
      <c r="G19" s="53" t="str">
        <f>IF(ISERROR(IF(D19="","",VALUE(YEAR(D19)))),"",IF(D19="","",VALUE(YEAR(D19))))</f>
        <v/>
      </c>
      <c r="H19" s="52" t="str">
        <f t="shared" si="1"/>
        <v/>
      </c>
      <c r="I19" s="52" t="str">
        <f t="shared" si="5"/>
        <v/>
      </c>
      <c r="J19" s="48" t="str">
        <f t="shared" si="2"/>
        <v/>
      </c>
      <c r="K19" s="66" t="str">
        <f>IF(ISERROR(IF(H19="","",VALUE(J19+4))),"",IF(H19="","",VALUE(J19+4)))</f>
        <v/>
      </c>
      <c r="L19" s="42" t="str">
        <f t="shared" si="3"/>
        <v/>
      </c>
      <c r="M19" s="23" t="str">
        <f t="shared" si="10"/>
        <v/>
      </c>
      <c r="N19" s="23" t="str">
        <f t="shared" si="10"/>
        <v/>
      </c>
      <c r="O19" s="23" t="str">
        <f t="shared" si="10"/>
        <v/>
      </c>
      <c r="P19" s="23" t="str">
        <f t="shared" si="10"/>
        <v/>
      </c>
      <c r="Q19" s="23" t="str">
        <f t="shared" si="10"/>
        <v/>
      </c>
      <c r="R19" s="23" t="str">
        <f t="shared" si="10"/>
        <v/>
      </c>
      <c r="S19" s="23" t="str">
        <f t="shared" si="10"/>
        <v/>
      </c>
      <c r="T19" s="23" t="str">
        <f t="shared" si="10"/>
        <v/>
      </c>
      <c r="U19" s="23" t="str">
        <f t="shared" si="10"/>
        <v/>
      </c>
      <c r="V19" s="23" t="str">
        <f t="shared" si="10"/>
        <v/>
      </c>
      <c r="W19" s="43" t="str">
        <f t="shared" si="10"/>
        <v/>
      </c>
      <c r="X19" s="43" t="str">
        <f>+IF(H19="","",H19-SUM(L19:W19))</f>
        <v/>
      </c>
      <c r="Y19" s="79" t="str">
        <f t="shared" si="8"/>
        <v/>
      </c>
    </row>
    <row r="20" spans="2:25" x14ac:dyDescent="0.2">
      <c r="B20" s="65" t="str">
        <f>IF(I20="","",1+MAX($B$5:B19))</f>
        <v/>
      </c>
      <c r="C20" s="36"/>
      <c r="D20" s="35"/>
      <c r="E20" s="75"/>
      <c r="F20" s="81"/>
      <c r="G20" s="53" t="str">
        <f t="shared" si="9"/>
        <v/>
      </c>
      <c r="H20" s="52" t="str">
        <f t="shared" si="1"/>
        <v/>
      </c>
      <c r="I20" s="52" t="str">
        <f t="shared" si="5"/>
        <v/>
      </c>
      <c r="J20" s="48" t="str">
        <f t="shared" si="2"/>
        <v/>
      </c>
      <c r="K20" s="66" t="str">
        <f t="shared" si="6"/>
        <v/>
      </c>
      <c r="L20" s="42" t="str">
        <f t="shared" si="3"/>
        <v/>
      </c>
      <c r="M20" s="23" t="str">
        <f t="shared" si="4"/>
        <v/>
      </c>
      <c r="N20" s="23" t="str">
        <f t="shared" si="4"/>
        <v/>
      </c>
      <c r="O20" s="23" t="str">
        <f t="shared" si="4"/>
        <v/>
      </c>
      <c r="P20" s="23" t="str">
        <f t="shared" si="4"/>
        <v/>
      </c>
      <c r="Q20" s="23" t="str">
        <f t="shared" si="4"/>
        <v/>
      </c>
      <c r="R20" s="23" t="str">
        <f t="shared" si="4"/>
        <v/>
      </c>
      <c r="S20" s="23" t="str">
        <f t="shared" si="4"/>
        <v/>
      </c>
      <c r="T20" s="23" t="str">
        <f t="shared" si="4"/>
        <v/>
      </c>
      <c r="U20" s="23" t="str">
        <f t="shared" si="4"/>
        <v/>
      </c>
      <c r="V20" s="23" t="str">
        <f t="shared" si="4"/>
        <v/>
      </c>
      <c r="W20" s="43" t="str">
        <f t="shared" si="4"/>
        <v/>
      </c>
      <c r="X20" s="43" t="str">
        <f t="shared" si="7"/>
        <v/>
      </c>
      <c r="Y20" s="79" t="str">
        <f t="shared" si="8"/>
        <v/>
      </c>
    </row>
    <row r="21" spans="2:25" x14ac:dyDescent="0.2">
      <c r="B21" s="65" t="str">
        <f>IF(I21="","",1+MAX($B$5:B20))</f>
        <v/>
      </c>
      <c r="C21" s="36"/>
      <c r="D21" s="35"/>
      <c r="E21" s="75"/>
      <c r="F21" s="81"/>
      <c r="G21" s="53" t="str">
        <f t="shared" si="9"/>
        <v/>
      </c>
      <c r="H21" s="52" t="str">
        <f t="shared" si="1"/>
        <v/>
      </c>
      <c r="I21" s="52" t="str">
        <f t="shared" si="5"/>
        <v/>
      </c>
      <c r="J21" s="48" t="str">
        <f t="shared" si="2"/>
        <v/>
      </c>
      <c r="K21" s="66" t="str">
        <f t="shared" si="6"/>
        <v/>
      </c>
      <c r="L21" s="42" t="str">
        <f t="shared" si="3"/>
        <v/>
      </c>
      <c r="M21" s="23" t="str">
        <f t="shared" si="4"/>
        <v/>
      </c>
      <c r="N21" s="23" t="str">
        <f t="shared" si="4"/>
        <v/>
      </c>
      <c r="O21" s="23" t="str">
        <f t="shared" si="4"/>
        <v/>
      </c>
      <c r="P21" s="23" t="str">
        <f t="shared" si="4"/>
        <v/>
      </c>
      <c r="Q21" s="23" t="str">
        <f t="shared" si="4"/>
        <v/>
      </c>
      <c r="R21" s="23" t="str">
        <f t="shared" si="4"/>
        <v/>
      </c>
      <c r="S21" s="23" t="str">
        <f t="shared" si="4"/>
        <v/>
      </c>
      <c r="T21" s="23" t="str">
        <f t="shared" si="4"/>
        <v/>
      </c>
      <c r="U21" s="23" t="str">
        <f t="shared" si="4"/>
        <v/>
      </c>
      <c r="V21" s="23" t="str">
        <f t="shared" si="4"/>
        <v/>
      </c>
      <c r="W21" s="43" t="str">
        <f t="shared" si="4"/>
        <v/>
      </c>
      <c r="X21" s="43" t="str">
        <f t="shared" si="7"/>
        <v/>
      </c>
      <c r="Y21" s="79" t="str">
        <f t="shared" si="8"/>
        <v/>
      </c>
    </row>
    <row r="22" spans="2:25" x14ac:dyDescent="0.2">
      <c r="B22" s="65" t="str">
        <f>IF(I22="","",1+MAX($B$5:B21))</f>
        <v/>
      </c>
      <c r="C22" s="36"/>
      <c r="D22" s="35"/>
      <c r="E22" s="75"/>
      <c r="F22" s="81"/>
      <c r="G22" s="53" t="str">
        <f t="shared" si="9"/>
        <v/>
      </c>
      <c r="H22" s="52" t="str">
        <f t="shared" si="1"/>
        <v/>
      </c>
      <c r="I22" s="52" t="str">
        <f t="shared" si="5"/>
        <v/>
      </c>
      <c r="J22" s="48" t="str">
        <f t="shared" si="2"/>
        <v/>
      </c>
      <c r="K22" s="66" t="str">
        <f t="shared" si="6"/>
        <v/>
      </c>
      <c r="L22" s="42" t="str">
        <f t="shared" si="3"/>
        <v/>
      </c>
      <c r="M22" s="23" t="str">
        <f t="shared" si="4"/>
        <v/>
      </c>
      <c r="N22" s="23" t="str">
        <f t="shared" si="4"/>
        <v/>
      </c>
      <c r="O22" s="23" t="str">
        <f t="shared" si="4"/>
        <v/>
      </c>
      <c r="P22" s="23" t="str">
        <f t="shared" si="4"/>
        <v/>
      </c>
      <c r="Q22" s="23" t="str">
        <f t="shared" si="4"/>
        <v/>
      </c>
      <c r="R22" s="23" t="str">
        <f t="shared" si="4"/>
        <v/>
      </c>
      <c r="S22" s="23" t="str">
        <f t="shared" si="4"/>
        <v/>
      </c>
      <c r="T22" s="23" t="str">
        <f t="shared" si="4"/>
        <v/>
      </c>
      <c r="U22" s="23" t="str">
        <f t="shared" si="4"/>
        <v/>
      </c>
      <c r="V22" s="23" t="str">
        <f t="shared" si="4"/>
        <v/>
      </c>
      <c r="W22" s="43" t="str">
        <f t="shared" si="4"/>
        <v/>
      </c>
      <c r="X22" s="43" t="str">
        <f t="shared" si="7"/>
        <v/>
      </c>
      <c r="Y22" s="79" t="str">
        <f t="shared" si="8"/>
        <v/>
      </c>
    </row>
    <row r="23" spans="2:25" x14ac:dyDescent="0.2">
      <c r="B23" s="65" t="str">
        <f>IF(I23="","",1+MAX($B$5:B22))</f>
        <v/>
      </c>
      <c r="C23" s="36"/>
      <c r="D23" s="35"/>
      <c r="E23" s="75"/>
      <c r="F23" s="81"/>
      <c r="G23" s="53" t="str">
        <f t="shared" si="9"/>
        <v/>
      </c>
      <c r="H23" s="52" t="str">
        <f t="shared" si="1"/>
        <v/>
      </c>
      <c r="I23" s="52" t="str">
        <f t="shared" si="5"/>
        <v/>
      </c>
      <c r="J23" s="48" t="str">
        <f t="shared" si="2"/>
        <v/>
      </c>
      <c r="K23" s="66" t="str">
        <f t="shared" si="6"/>
        <v/>
      </c>
      <c r="L23" s="42" t="str">
        <f t="shared" si="3"/>
        <v/>
      </c>
      <c r="M23" s="23" t="str">
        <f t="shared" ref="M23:W23" si="11">IF(AND(M$4&gt;=$J23,M$4&lt;=$K23),$I23,"")</f>
        <v/>
      </c>
      <c r="N23" s="23" t="str">
        <f t="shared" si="11"/>
        <v/>
      </c>
      <c r="O23" s="23" t="str">
        <f t="shared" si="11"/>
        <v/>
      </c>
      <c r="P23" s="23" t="str">
        <f t="shared" si="11"/>
        <v/>
      </c>
      <c r="Q23" s="23" t="str">
        <f t="shared" si="11"/>
        <v/>
      </c>
      <c r="R23" s="23" t="str">
        <f t="shared" si="11"/>
        <v/>
      </c>
      <c r="S23" s="23" t="str">
        <f t="shared" si="11"/>
        <v/>
      </c>
      <c r="T23" s="23" t="str">
        <f t="shared" si="11"/>
        <v/>
      </c>
      <c r="U23" s="23" t="str">
        <f t="shared" si="11"/>
        <v/>
      </c>
      <c r="V23" s="23" t="str">
        <f t="shared" si="11"/>
        <v/>
      </c>
      <c r="W23" s="43" t="str">
        <f t="shared" si="11"/>
        <v/>
      </c>
      <c r="X23" s="43" t="str">
        <f t="shared" si="7"/>
        <v/>
      </c>
      <c r="Y23" s="79" t="str">
        <f t="shared" si="8"/>
        <v/>
      </c>
    </row>
    <row r="24" spans="2:25" x14ac:dyDescent="0.2">
      <c r="B24" s="65" t="str">
        <f>IF(I24="","",1+MAX($B$5:B23))</f>
        <v/>
      </c>
      <c r="C24" s="36"/>
      <c r="D24" s="35"/>
      <c r="E24" s="75"/>
      <c r="F24" s="81"/>
      <c r="G24" s="53" t="str">
        <f t="shared" si="9"/>
        <v/>
      </c>
      <c r="H24" s="52" t="str">
        <f t="shared" si="1"/>
        <v/>
      </c>
      <c r="I24" s="52" t="str">
        <f t="shared" si="5"/>
        <v/>
      </c>
      <c r="J24" s="48" t="str">
        <f t="shared" si="2"/>
        <v/>
      </c>
      <c r="K24" s="66" t="str">
        <f t="shared" si="6"/>
        <v/>
      </c>
      <c r="L24" s="42" t="str">
        <f t="shared" ref="L24:W39" si="12">IF(AND(L$4&gt;=$J24,L$4&lt;=$K24),$I24,"")</f>
        <v/>
      </c>
      <c r="M24" s="23" t="str">
        <f t="shared" si="12"/>
        <v/>
      </c>
      <c r="N24" s="23" t="str">
        <f t="shared" si="12"/>
        <v/>
      </c>
      <c r="O24" s="23" t="str">
        <f t="shared" si="12"/>
        <v/>
      </c>
      <c r="P24" s="23" t="str">
        <f t="shared" si="12"/>
        <v/>
      </c>
      <c r="Q24" s="23" t="str">
        <f t="shared" si="12"/>
        <v/>
      </c>
      <c r="R24" s="23" t="str">
        <f t="shared" si="12"/>
        <v/>
      </c>
      <c r="S24" s="23" t="str">
        <f t="shared" si="12"/>
        <v/>
      </c>
      <c r="T24" s="23" t="str">
        <f t="shared" si="12"/>
        <v/>
      </c>
      <c r="U24" s="23" t="str">
        <f t="shared" si="12"/>
        <v/>
      </c>
      <c r="V24" s="23" t="str">
        <f t="shared" si="12"/>
        <v/>
      </c>
      <c r="W24" s="43" t="str">
        <f t="shared" si="12"/>
        <v/>
      </c>
      <c r="X24" s="43" t="str">
        <f t="shared" si="7"/>
        <v/>
      </c>
      <c r="Y24" s="79" t="str">
        <f t="shared" si="8"/>
        <v/>
      </c>
    </row>
    <row r="25" spans="2:25" x14ac:dyDescent="0.2">
      <c r="B25" s="65" t="str">
        <f>IF(I25="","",1+MAX($B$5:B24))</f>
        <v/>
      </c>
      <c r="C25" s="36"/>
      <c r="D25" s="35"/>
      <c r="E25" s="75"/>
      <c r="F25" s="81"/>
      <c r="G25" s="53" t="str">
        <f t="shared" si="9"/>
        <v/>
      </c>
      <c r="H25" s="52" t="str">
        <f t="shared" si="1"/>
        <v/>
      </c>
      <c r="I25" s="52" t="str">
        <f t="shared" si="5"/>
        <v/>
      </c>
      <c r="J25" s="48" t="str">
        <f t="shared" si="2"/>
        <v/>
      </c>
      <c r="K25" s="66" t="str">
        <f t="shared" si="6"/>
        <v/>
      </c>
      <c r="L25" s="42" t="str">
        <f t="shared" si="12"/>
        <v/>
      </c>
      <c r="M25" s="23" t="str">
        <f t="shared" si="12"/>
        <v/>
      </c>
      <c r="N25" s="23" t="str">
        <f t="shared" si="12"/>
        <v/>
      </c>
      <c r="O25" s="23" t="str">
        <f t="shared" si="12"/>
        <v/>
      </c>
      <c r="P25" s="23" t="str">
        <f t="shared" si="12"/>
        <v/>
      </c>
      <c r="Q25" s="23" t="str">
        <f t="shared" si="12"/>
        <v/>
      </c>
      <c r="R25" s="23" t="str">
        <f t="shared" si="12"/>
        <v/>
      </c>
      <c r="S25" s="23" t="str">
        <f t="shared" si="12"/>
        <v/>
      </c>
      <c r="T25" s="23" t="str">
        <f t="shared" si="12"/>
        <v/>
      </c>
      <c r="U25" s="23" t="str">
        <f t="shared" si="12"/>
        <v/>
      </c>
      <c r="V25" s="23" t="str">
        <f t="shared" si="12"/>
        <v/>
      </c>
      <c r="W25" s="43" t="str">
        <f t="shared" si="12"/>
        <v/>
      </c>
      <c r="X25" s="43" t="str">
        <f t="shared" ref="X25:X32" si="13">+IF(H25="","",H25-SUM(L25:W25))</f>
        <v/>
      </c>
      <c r="Y25" s="79" t="str">
        <f t="shared" si="8"/>
        <v/>
      </c>
    </row>
    <row r="26" spans="2:25" x14ac:dyDescent="0.2">
      <c r="B26" s="65" t="str">
        <f>IF(I26="","",1+MAX($B$5:B25))</f>
        <v/>
      </c>
      <c r="C26" s="36"/>
      <c r="D26" s="35"/>
      <c r="E26" s="75"/>
      <c r="F26" s="81"/>
      <c r="G26" s="53" t="str">
        <f t="shared" si="9"/>
        <v/>
      </c>
      <c r="H26" s="52" t="str">
        <f t="shared" si="1"/>
        <v/>
      </c>
      <c r="I26" s="52" t="str">
        <f t="shared" si="5"/>
        <v/>
      </c>
      <c r="J26" s="48" t="str">
        <f t="shared" si="2"/>
        <v/>
      </c>
      <c r="K26" s="66" t="str">
        <f t="shared" si="6"/>
        <v/>
      </c>
      <c r="L26" s="42" t="str">
        <f t="shared" si="12"/>
        <v/>
      </c>
      <c r="M26" s="23" t="str">
        <f t="shared" si="12"/>
        <v/>
      </c>
      <c r="N26" s="23" t="str">
        <f t="shared" si="12"/>
        <v/>
      </c>
      <c r="O26" s="23" t="str">
        <f t="shared" si="12"/>
        <v/>
      </c>
      <c r="P26" s="23" t="str">
        <f t="shared" si="12"/>
        <v/>
      </c>
      <c r="Q26" s="23" t="str">
        <f t="shared" si="12"/>
        <v/>
      </c>
      <c r="R26" s="23" t="str">
        <f t="shared" si="12"/>
        <v/>
      </c>
      <c r="S26" s="23" t="str">
        <f t="shared" si="12"/>
        <v/>
      </c>
      <c r="T26" s="23" t="str">
        <f t="shared" si="12"/>
        <v/>
      </c>
      <c r="U26" s="23" t="str">
        <f t="shared" si="12"/>
        <v/>
      </c>
      <c r="V26" s="23" t="str">
        <f t="shared" si="12"/>
        <v/>
      </c>
      <c r="W26" s="43" t="str">
        <f t="shared" si="12"/>
        <v/>
      </c>
      <c r="X26" s="43" t="str">
        <f t="shared" si="13"/>
        <v/>
      </c>
      <c r="Y26" s="79" t="str">
        <f t="shared" si="8"/>
        <v/>
      </c>
    </row>
    <row r="27" spans="2:25" x14ac:dyDescent="0.2">
      <c r="B27" s="65" t="str">
        <f>IF(I27="","",1+MAX($B$5:B26))</f>
        <v/>
      </c>
      <c r="C27" s="36"/>
      <c r="D27" s="35"/>
      <c r="E27" s="75"/>
      <c r="F27" s="81"/>
      <c r="G27" s="53" t="str">
        <f t="shared" si="9"/>
        <v/>
      </c>
      <c r="H27" s="52" t="str">
        <f t="shared" si="1"/>
        <v/>
      </c>
      <c r="I27" s="52" t="str">
        <f t="shared" si="5"/>
        <v/>
      </c>
      <c r="J27" s="48" t="str">
        <f t="shared" si="2"/>
        <v/>
      </c>
      <c r="K27" s="66" t="str">
        <f t="shared" si="6"/>
        <v/>
      </c>
      <c r="L27" s="42" t="str">
        <f t="shared" si="12"/>
        <v/>
      </c>
      <c r="M27" s="23" t="str">
        <f t="shared" si="12"/>
        <v/>
      </c>
      <c r="N27" s="23" t="str">
        <f t="shared" si="12"/>
        <v/>
      </c>
      <c r="O27" s="23" t="str">
        <f t="shared" si="12"/>
        <v/>
      </c>
      <c r="P27" s="23" t="str">
        <f t="shared" si="12"/>
        <v/>
      </c>
      <c r="Q27" s="23" t="str">
        <f t="shared" si="12"/>
        <v/>
      </c>
      <c r="R27" s="23" t="str">
        <f t="shared" si="12"/>
        <v/>
      </c>
      <c r="S27" s="23" t="str">
        <f t="shared" si="12"/>
        <v/>
      </c>
      <c r="T27" s="23" t="str">
        <f t="shared" si="12"/>
        <v/>
      </c>
      <c r="U27" s="23" t="str">
        <f t="shared" si="12"/>
        <v/>
      </c>
      <c r="V27" s="23" t="str">
        <f t="shared" si="12"/>
        <v/>
      </c>
      <c r="W27" s="43" t="str">
        <f t="shared" si="12"/>
        <v/>
      </c>
      <c r="X27" s="43" t="str">
        <f t="shared" si="13"/>
        <v/>
      </c>
      <c r="Y27" s="79" t="str">
        <f t="shared" si="8"/>
        <v/>
      </c>
    </row>
    <row r="28" spans="2:25" x14ac:dyDescent="0.2">
      <c r="B28" s="65" t="str">
        <f>IF(I28="","",1+MAX($B$5:B27))</f>
        <v/>
      </c>
      <c r="C28" s="36"/>
      <c r="D28" s="35"/>
      <c r="E28" s="75"/>
      <c r="F28" s="81"/>
      <c r="G28" s="53" t="str">
        <f t="shared" si="9"/>
        <v/>
      </c>
      <c r="H28" s="52" t="str">
        <f t="shared" si="1"/>
        <v/>
      </c>
      <c r="I28" s="52" t="str">
        <f t="shared" si="5"/>
        <v/>
      </c>
      <c r="J28" s="48" t="str">
        <f t="shared" si="2"/>
        <v/>
      </c>
      <c r="K28" s="66" t="str">
        <f t="shared" si="6"/>
        <v/>
      </c>
      <c r="L28" s="42" t="str">
        <f t="shared" si="12"/>
        <v/>
      </c>
      <c r="M28" s="23" t="str">
        <f t="shared" si="12"/>
        <v/>
      </c>
      <c r="N28" s="23" t="str">
        <f t="shared" si="12"/>
        <v/>
      </c>
      <c r="O28" s="23" t="str">
        <f t="shared" si="12"/>
        <v/>
      </c>
      <c r="P28" s="23" t="str">
        <f t="shared" si="12"/>
        <v/>
      </c>
      <c r="Q28" s="23" t="str">
        <f t="shared" si="12"/>
        <v/>
      </c>
      <c r="R28" s="23" t="str">
        <f t="shared" si="12"/>
        <v/>
      </c>
      <c r="S28" s="23" t="str">
        <f t="shared" si="12"/>
        <v/>
      </c>
      <c r="T28" s="23" t="str">
        <f t="shared" si="12"/>
        <v/>
      </c>
      <c r="U28" s="23" t="str">
        <f t="shared" si="12"/>
        <v/>
      </c>
      <c r="V28" s="23" t="str">
        <f t="shared" si="12"/>
        <v/>
      </c>
      <c r="W28" s="43" t="str">
        <f t="shared" si="12"/>
        <v/>
      </c>
      <c r="X28" s="43" t="str">
        <f t="shared" si="13"/>
        <v/>
      </c>
      <c r="Y28" s="79" t="str">
        <f t="shared" si="8"/>
        <v/>
      </c>
    </row>
    <row r="29" spans="2:25" x14ac:dyDescent="0.2">
      <c r="B29" s="65" t="str">
        <f>IF(I29="","",1+MAX($B$5:B28))</f>
        <v/>
      </c>
      <c r="C29" s="36"/>
      <c r="D29" s="35"/>
      <c r="E29" s="75"/>
      <c r="F29" s="81"/>
      <c r="G29" s="53" t="str">
        <f t="shared" si="9"/>
        <v/>
      </c>
      <c r="H29" s="52" t="str">
        <f t="shared" si="1"/>
        <v/>
      </c>
      <c r="I29" s="52" t="str">
        <f t="shared" si="5"/>
        <v/>
      </c>
      <c r="J29" s="48" t="str">
        <f t="shared" si="2"/>
        <v/>
      </c>
      <c r="K29" s="66" t="str">
        <f t="shared" si="6"/>
        <v/>
      </c>
      <c r="L29" s="42" t="str">
        <f t="shared" si="12"/>
        <v/>
      </c>
      <c r="M29" s="23" t="str">
        <f t="shared" si="12"/>
        <v/>
      </c>
      <c r="N29" s="23" t="str">
        <f t="shared" si="12"/>
        <v/>
      </c>
      <c r="O29" s="23" t="str">
        <f t="shared" si="12"/>
        <v/>
      </c>
      <c r="P29" s="23" t="str">
        <f t="shared" si="12"/>
        <v/>
      </c>
      <c r="Q29" s="23" t="str">
        <f t="shared" si="12"/>
        <v/>
      </c>
      <c r="R29" s="23" t="str">
        <f t="shared" si="12"/>
        <v/>
      </c>
      <c r="S29" s="23" t="str">
        <f t="shared" si="12"/>
        <v/>
      </c>
      <c r="T29" s="23" t="str">
        <f t="shared" si="12"/>
        <v/>
      </c>
      <c r="U29" s="23" t="str">
        <f t="shared" si="12"/>
        <v/>
      </c>
      <c r="V29" s="23" t="str">
        <f t="shared" si="12"/>
        <v/>
      </c>
      <c r="W29" s="43" t="str">
        <f t="shared" si="12"/>
        <v/>
      </c>
      <c r="X29" s="43" t="str">
        <f t="shared" si="13"/>
        <v/>
      </c>
      <c r="Y29" s="79" t="str">
        <f t="shared" si="8"/>
        <v/>
      </c>
    </row>
    <row r="30" spans="2:25" x14ac:dyDescent="0.2">
      <c r="B30" s="65" t="str">
        <f>IF(I30="","",1+MAX($B$5:B29))</f>
        <v/>
      </c>
      <c r="C30" s="36"/>
      <c r="D30" s="35"/>
      <c r="E30" s="75"/>
      <c r="F30" s="81"/>
      <c r="G30" s="53" t="str">
        <f t="shared" si="9"/>
        <v/>
      </c>
      <c r="H30" s="52" t="str">
        <f t="shared" si="1"/>
        <v/>
      </c>
      <c r="I30" s="52" t="str">
        <f t="shared" si="5"/>
        <v/>
      </c>
      <c r="J30" s="48" t="str">
        <f t="shared" si="2"/>
        <v/>
      </c>
      <c r="K30" s="66" t="str">
        <f t="shared" si="6"/>
        <v/>
      </c>
      <c r="L30" s="42" t="str">
        <f t="shared" si="12"/>
        <v/>
      </c>
      <c r="M30" s="23" t="str">
        <f t="shared" si="12"/>
        <v/>
      </c>
      <c r="N30" s="23" t="str">
        <f t="shared" si="12"/>
        <v/>
      </c>
      <c r="O30" s="23" t="str">
        <f t="shared" si="12"/>
        <v/>
      </c>
      <c r="P30" s="23" t="str">
        <f t="shared" si="12"/>
        <v/>
      </c>
      <c r="Q30" s="23" t="str">
        <f t="shared" si="12"/>
        <v/>
      </c>
      <c r="R30" s="23" t="str">
        <f t="shared" si="12"/>
        <v/>
      </c>
      <c r="S30" s="23" t="str">
        <f t="shared" si="12"/>
        <v/>
      </c>
      <c r="T30" s="23" t="str">
        <f t="shared" si="12"/>
        <v/>
      </c>
      <c r="U30" s="23" t="str">
        <f t="shared" si="12"/>
        <v/>
      </c>
      <c r="V30" s="23" t="str">
        <f t="shared" si="12"/>
        <v/>
      </c>
      <c r="W30" s="43" t="str">
        <f t="shared" si="12"/>
        <v/>
      </c>
      <c r="X30" s="43" t="str">
        <f t="shared" si="13"/>
        <v/>
      </c>
      <c r="Y30" s="79" t="str">
        <f t="shared" si="8"/>
        <v/>
      </c>
    </row>
    <row r="31" spans="2:25" x14ac:dyDescent="0.2">
      <c r="B31" s="65" t="str">
        <f>IF(I31="","",1+MAX($B$5:B30))</f>
        <v/>
      </c>
      <c r="C31" s="36"/>
      <c r="D31" s="35"/>
      <c r="E31" s="75"/>
      <c r="F31" s="81"/>
      <c r="G31" s="53" t="str">
        <f t="shared" si="9"/>
        <v/>
      </c>
      <c r="H31" s="52" t="str">
        <f t="shared" si="1"/>
        <v/>
      </c>
      <c r="I31" s="52" t="str">
        <f t="shared" si="5"/>
        <v/>
      </c>
      <c r="J31" s="48" t="str">
        <f t="shared" si="2"/>
        <v/>
      </c>
      <c r="K31" s="66" t="str">
        <f t="shared" si="6"/>
        <v/>
      </c>
      <c r="L31" s="42" t="str">
        <f t="shared" si="12"/>
        <v/>
      </c>
      <c r="M31" s="23" t="str">
        <f t="shared" si="12"/>
        <v/>
      </c>
      <c r="N31" s="23" t="str">
        <f t="shared" si="12"/>
        <v/>
      </c>
      <c r="O31" s="23" t="str">
        <f t="shared" si="12"/>
        <v/>
      </c>
      <c r="P31" s="23" t="str">
        <f t="shared" si="12"/>
        <v/>
      </c>
      <c r="Q31" s="23" t="str">
        <f t="shared" si="12"/>
        <v/>
      </c>
      <c r="R31" s="23" t="str">
        <f t="shared" si="12"/>
        <v/>
      </c>
      <c r="S31" s="23" t="str">
        <f t="shared" si="12"/>
        <v/>
      </c>
      <c r="T31" s="23" t="str">
        <f t="shared" si="12"/>
        <v/>
      </c>
      <c r="U31" s="23" t="str">
        <f t="shared" si="12"/>
        <v/>
      </c>
      <c r="V31" s="23" t="str">
        <f t="shared" si="12"/>
        <v/>
      </c>
      <c r="W31" s="43" t="str">
        <f t="shared" si="12"/>
        <v/>
      </c>
      <c r="X31" s="43" t="str">
        <f t="shared" si="13"/>
        <v/>
      </c>
      <c r="Y31" s="79" t="str">
        <f t="shared" si="8"/>
        <v/>
      </c>
    </row>
    <row r="32" spans="2:25" x14ac:dyDescent="0.2">
      <c r="B32" s="65" t="str">
        <f>IF(I32="","",1+MAX($B$5:B31))</f>
        <v/>
      </c>
      <c r="C32" s="36"/>
      <c r="D32" s="35"/>
      <c r="E32" s="75"/>
      <c r="F32" s="81"/>
      <c r="G32" s="53" t="str">
        <f t="shared" si="9"/>
        <v/>
      </c>
      <c r="H32" s="52" t="str">
        <f t="shared" si="1"/>
        <v/>
      </c>
      <c r="I32" s="52" t="str">
        <f t="shared" si="5"/>
        <v/>
      </c>
      <c r="J32" s="48" t="str">
        <f t="shared" si="2"/>
        <v/>
      </c>
      <c r="K32" s="66" t="str">
        <f t="shared" si="6"/>
        <v/>
      </c>
      <c r="L32" s="42" t="str">
        <f t="shared" si="12"/>
        <v/>
      </c>
      <c r="M32" s="23" t="str">
        <f t="shared" si="12"/>
        <v/>
      </c>
      <c r="N32" s="23" t="str">
        <f t="shared" si="12"/>
        <v/>
      </c>
      <c r="O32" s="23" t="str">
        <f t="shared" si="12"/>
        <v/>
      </c>
      <c r="P32" s="23" t="str">
        <f t="shared" si="12"/>
        <v/>
      </c>
      <c r="Q32" s="23" t="str">
        <f t="shared" si="12"/>
        <v/>
      </c>
      <c r="R32" s="23" t="str">
        <f t="shared" si="12"/>
        <v/>
      </c>
      <c r="S32" s="23" t="str">
        <f t="shared" si="12"/>
        <v/>
      </c>
      <c r="T32" s="23" t="str">
        <f t="shared" si="12"/>
        <v/>
      </c>
      <c r="U32" s="23" t="str">
        <f t="shared" si="12"/>
        <v/>
      </c>
      <c r="V32" s="23" t="str">
        <f t="shared" si="12"/>
        <v/>
      </c>
      <c r="W32" s="43" t="str">
        <f t="shared" si="12"/>
        <v/>
      </c>
      <c r="X32" s="43" t="str">
        <f t="shared" si="13"/>
        <v/>
      </c>
      <c r="Y32" s="79" t="str">
        <f t="shared" si="8"/>
        <v/>
      </c>
    </row>
    <row r="33" spans="2:25" x14ac:dyDescent="0.2">
      <c r="B33" s="65" t="str">
        <f>IF(I33="","",1+MAX($B$5:B32))</f>
        <v/>
      </c>
      <c r="C33" s="36"/>
      <c r="D33" s="35"/>
      <c r="E33" s="75"/>
      <c r="F33" s="81"/>
      <c r="G33" s="53" t="str">
        <f t="shared" si="9"/>
        <v/>
      </c>
      <c r="H33" s="52" t="str">
        <f t="shared" si="1"/>
        <v/>
      </c>
      <c r="I33" s="52" t="str">
        <f t="shared" si="5"/>
        <v/>
      </c>
      <c r="J33" s="48" t="str">
        <f t="shared" si="2"/>
        <v/>
      </c>
      <c r="K33" s="66" t="str">
        <f t="shared" si="6"/>
        <v/>
      </c>
      <c r="L33" s="42" t="str">
        <f t="shared" si="12"/>
        <v/>
      </c>
      <c r="M33" s="23" t="str">
        <f t="shared" si="12"/>
        <v/>
      </c>
      <c r="N33" s="23" t="str">
        <f t="shared" si="12"/>
        <v/>
      </c>
      <c r="O33" s="23" t="str">
        <f t="shared" si="12"/>
        <v/>
      </c>
      <c r="P33" s="23" t="str">
        <f t="shared" si="12"/>
        <v/>
      </c>
      <c r="Q33" s="23" t="str">
        <f t="shared" si="12"/>
        <v/>
      </c>
      <c r="R33" s="23" t="str">
        <f t="shared" si="12"/>
        <v/>
      </c>
      <c r="S33" s="23" t="str">
        <f t="shared" si="12"/>
        <v/>
      </c>
      <c r="T33" s="23" t="str">
        <f t="shared" si="12"/>
        <v/>
      </c>
      <c r="U33" s="23" t="str">
        <f t="shared" si="12"/>
        <v/>
      </c>
      <c r="V33" s="23" t="str">
        <f t="shared" si="12"/>
        <v/>
      </c>
      <c r="W33" s="43" t="str">
        <f t="shared" si="12"/>
        <v/>
      </c>
      <c r="X33" s="43" t="str">
        <f t="shared" si="7"/>
        <v/>
      </c>
      <c r="Y33" s="79" t="str">
        <f t="shared" si="8"/>
        <v/>
      </c>
    </row>
    <row r="34" spans="2:25" x14ac:dyDescent="0.2">
      <c r="B34" s="65" t="str">
        <f>IF(I34="","",1+MAX($B$5:B33))</f>
        <v/>
      </c>
      <c r="C34" s="36"/>
      <c r="D34" s="35"/>
      <c r="E34" s="75"/>
      <c r="F34" s="81"/>
      <c r="G34" s="53" t="str">
        <f t="shared" si="9"/>
        <v/>
      </c>
      <c r="H34" s="52" t="str">
        <f t="shared" si="1"/>
        <v/>
      </c>
      <c r="I34" s="52" t="str">
        <f t="shared" si="5"/>
        <v/>
      </c>
      <c r="J34" s="48" t="str">
        <f t="shared" si="2"/>
        <v/>
      </c>
      <c r="K34" s="66" t="str">
        <f t="shared" si="6"/>
        <v/>
      </c>
      <c r="L34" s="42" t="str">
        <f t="shared" si="12"/>
        <v/>
      </c>
      <c r="M34" s="23" t="str">
        <f t="shared" si="12"/>
        <v/>
      </c>
      <c r="N34" s="23" t="str">
        <f t="shared" si="12"/>
        <v/>
      </c>
      <c r="O34" s="23" t="str">
        <f t="shared" si="12"/>
        <v/>
      </c>
      <c r="P34" s="23" t="str">
        <f t="shared" si="12"/>
        <v/>
      </c>
      <c r="Q34" s="23" t="str">
        <f t="shared" si="12"/>
        <v/>
      </c>
      <c r="R34" s="23" t="str">
        <f t="shared" si="12"/>
        <v/>
      </c>
      <c r="S34" s="23" t="str">
        <f t="shared" si="12"/>
        <v/>
      </c>
      <c r="T34" s="23" t="str">
        <f t="shared" si="12"/>
        <v/>
      </c>
      <c r="U34" s="23" t="str">
        <f t="shared" si="12"/>
        <v/>
      </c>
      <c r="V34" s="23" t="str">
        <f t="shared" si="12"/>
        <v/>
      </c>
      <c r="W34" s="43" t="str">
        <f t="shared" si="12"/>
        <v/>
      </c>
      <c r="X34" s="43" t="str">
        <f t="shared" si="7"/>
        <v/>
      </c>
      <c r="Y34" s="79" t="str">
        <f t="shared" si="8"/>
        <v/>
      </c>
    </row>
    <row r="35" spans="2:25" x14ac:dyDescent="0.2">
      <c r="B35" s="65" t="str">
        <f>IF(I35="","",1+MAX($B$5:B34))</f>
        <v/>
      </c>
      <c r="C35" s="36"/>
      <c r="D35" s="35"/>
      <c r="E35" s="75"/>
      <c r="F35" s="81"/>
      <c r="G35" s="53" t="str">
        <f t="shared" si="9"/>
        <v/>
      </c>
      <c r="H35" s="52" t="str">
        <f t="shared" si="1"/>
        <v/>
      </c>
      <c r="I35" s="52" t="str">
        <f t="shared" si="5"/>
        <v/>
      </c>
      <c r="J35" s="48" t="str">
        <f t="shared" si="2"/>
        <v/>
      </c>
      <c r="K35" s="66" t="str">
        <f t="shared" si="6"/>
        <v/>
      </c>
      <c r="L35" s="42" t="str">
        <f t="shared" si="12"/>
        <v/>
      </c>
      <c r="M35" s="23" t="str">
        <f t="shared" si="12"/>
        <v/>
      </c>
      <c r="N35" s="23" t="str">
        <f t="shared" si="12"/>
        <v/>
      </c>
      <c r="O35" s="23" t="str">
        <f t="shared" si="12"/>
        <v/>
      </c>
      <c r="P35" s="23" t="str">
        <f t="shared" si="12"/>
        <v/>
      </c>
      <c r="Q35" s="23" t="str">
        <f t="shared" si="12"/>
        <v/>
      </c>
      <c r="R35" s="23" t="str">
        <f t="shared" si="12"/>
        <v/>
      </c>
      <c r="S35" s="23" t="str">
        <f t="shared" si="12"/>
        <v/>
      </c>
      <c r="T35" s="23" t="str">
        <f t="shared" si="12"/>
        <v/>
      </c>
      <c r="U35" s="23" t="str">
        <f t="shared" si="12"/>
        <v/>
      </c>
      <c r="V35" s="23" t="str">
        <f t="shared" si="12"/>
        <v/>
      </c>
      <c r="W35" s="43" t="str">
        <f t="shared" si="12"/>
        <v/>
      </c>
      <c r="X35" s="43" t="str">
        <f t="shared" si="7"/>
        <v/>
      </c>
      <c r="Y35" s="79" t="str">
        <f t="shared" si="8"/>
        <v/>
      </c>
    </row>
    <row r="36" spans="2:25" x14ac:dyDescent="0.2">
      <c r="B36" s="65" t="str">
        <f>IF(I36="","",1+MAX($B$5:B35))</f>
        <v/>
      </c>
      <c r="C36" s="36"/>
      <c r="D36" s="35"/>
      <c r="E36" s="75"/>
      <c r="F36" s="81"/>
      <c r="G36" s="53" t="str">
        <f t="shared" si="9"/>
        <v/>
      </c>
      <c r="H36" s="52" t="str">
        <f t="shared" si="1"/>
        <v/>
      </c>
      <c r="I36" s="52" t="str">
        <f t="shared" si="5"/>
        <v/>
      </c>
      <c r="J36" s="48" t="str">
        <f t="shared" si="2"/>
        <v/>
      </c>
      <c r="K36" s="66" t="str">
        <f t="shared" si="6"/>
        <v/>
      </c>
      <c r="L36" s="42" t="str">
        <f t="shared" si="12"/>
        <v/>
      </c>
      <c r="M36" s="23" t="str">
        <f t="shared" si="12"/>
        <v/>
      </c>
      <c r="N36" s="23" t="str">
        <f t="shared" si="12"/>
        <v/>
      </c>
      <c r="O36" s="23" t="str">
        <f t="shared" si="12"/>
        <v/>
      </c>
      <c r="P36" s="23" t="str">
        <f t="shared" si="12"/>
        <v/>
      </c>
      <c r="Q36" s="23" t="str">
        <f t="shared" si="12"/>
        <v/>
      </c>
      <c r="R36" s="23" t="str">
        <f t="shared" si="12"/>
        <v/>
      </c>
      <c r="S36" s="23" t="str">
        <f t="shared" si="12"/>
        <v/>
      </c>
      <c r="T36" s="23" t="str">
        <f t="shared" si="12"/>
        <v/>
      </c>
      <c r="U36" s="23" t="str">
        <f t="shared" si="12"/>
        <v/>
      </c>
      <c r="V36" s="23" t="str">
        <f t="shared" si="12"/>
        <v/>
      </c>
      <c r="W36" s="43" t="str">
        <f t="shared" si="12"/>
        <v/>
      </c>
      <c r="X36" s="43" t="str">
        <f t="shared" si="7"/>
        <v/>
      </c>
      <c r="Y36" s="79" t="str">
        <f t="shared" si="8"/>
        <v/>
      </c>
    </row>
    <row r="37" spans="2:25" x14ac:dyDescent="0.2">
      <c r="B37" s="65" t="str">
        <f>IF(I37="","",1+MAX($B$5:B36))</f>
        <v/>
      </c>
      <c r="C37" s="36"/>
      <c r="D37" s="35"/>
      <c r="E37" s="75"/>
      <c r="F37" s="81"/>
      <c r="G37" s="53" t="str">
        <f t="shared" si="9"/>
        <v/>
      </c>
      <c r="H37" s="52" t="str">
        <f t="shared" si="1"/>
        <v/>
      </c>
      <c r="I37" s="52" t="str">
        <f t="shared" si="5"/>
        <v/>
      </c>
      <c r="J37" s="48" t="str">
        <f t="shared" si="2"/>
        <v/>
      </c>
      <c r="K37" s="66" t="str">
        <f t="shared" si="6"/>
        <v/>
      </c>
      <c r="L37" s="42" t="str">
        <f t="shared" si="12"/>
        <v/>
      </c>
      <c r="M37" s="23" t="str">
        <f t="shared" si="12"/>
        <v/>
      </c>
      <c r="N37" s="23" t="str">
        <f t="shared" si="12"/>
        <v/>
      </c>
      <c r="O37" s="23" t="str">
        <f t="shared" si="12"/>
        <v/>
      </c>
      <c r="P37" s="23" t="str">
        <f t="shared" si="12"/>
        <v/>
      </c>
      <c r="Q37" s="23" t="str">
        <f t="shared" si="12"/>
        <v/>
      </c>
      <c r="R37" s="23" t="str">
        <f t="shared" si="12"/>
        <v/>
      </c>
      <c r="S37" s="23" t="str">
        <f t="shared" si="12"/>
        <v/>
      </c>
      <c r="T37" s="23" t="str">
        <f t="shared" si="12"/>
        <v/>
      </c>
      <c r="U37" s="23" t="str">
        <f t="shared" si="12"/>
        <v/>
      </c>
      <c r="V37" s="23" t="str">
        <f t="shared" si="12"/>
        <v/>
      </c>
      <c r="W37" s="43" t="str">
        <f t="shared" si="12"/>
        <v/>
      </c>
      <c r="X37" s="43" t="str">
        <f t="shared" si="7"/>
        <v/>
      </c>
      <c r="Y37" s="79" t="str">
        <f t="shared" si="8"/>
        <v/>
      </c>
    </row>
    <row r="38" spans="2:25" x14ac:dyDescent="0.2">
      <c r="B38" s="65" t="str">
        <f>IF(I38="","",1+MAX($B$5:B37))</f>
        <v/>
      </c>
      <c r="C38" s="36"/>
      <c r="D38" s="35"/>
      <c r="E38" s="75"/>
      <c r="F38" s="81"/>
      <c r="G38" s="53" t="str">
        <f t="shared" si="9"/>
        <v/>
      </c>
      <c r="H38" s="52" t="str">
        <f t="shared" si="1"/>
        <v/>
      </c>
      <c r="I38" s="52" t="str">
        <f t="shared" si="5"/>
        <v/>
      </c>
      <c r="J38" s="48" t="str">
        <f t="shared" si="2"/>
        <v/>
      </c>
      <c r="K38" s="66" t="str">
        <f t="shared" si="6"/>
        <v/>
      </c>
      <c r="L38" s="42" t="str">
        <f t="shared" si="12"/>
        <v/>
      </c>
      <c r="M38" s="23" t="str">
        <f t="shared" si="12"/>
        <v/>
      </c>
      <c r="N38" s="23" t="str">
        <f t="shared" si="12"/>
        <v/>
      </c>
      <c r="O38" s="23" t="str">
        <f t="shared" si="12"/>
        <v/>
      </c>
      <c r="P38" s="23" t="str">
        <f t="shared" si="12"/>
        <v/>
      </c>
      <c r="Q38" s="23" t="str">
        <f t="shared" si="12"/>
        <v/>
      </c>
      <c r="R38" s="23" t="str">
        <f t="shared" si="12"/>
        <v/>
      </c>
      <c r="S38" s="23" t="str">
        <f t="shared" si="12"/>
        <v/>
      </c>
      <c r="T38" s="23" t="str">
        <f t="shared" si="12"/>
        <v/>
      </c>
      <c r="U38" s="23" t="str">
        <f t="shared" si="12"/>
        <v/>
      </c>
      <c r="V38" s="23" t="str">
        <f t="shared" si="12"/>
        <v/>
      </c>
      <c r="W38" s="43" t="str">
        <f t="shared" si="12"/>
        <v/>
      </c>
      <c r="X38" s="43" t="str">
        <f t="shared" si="7"/>
        <v/>
      </c>
      <c r="Y38" s="79" t="str">
        <f t="shared" si="8"/>
        <v/>
      </c>
    </row>
    <row r="39" spans="2:25" x14ac:dyDescent="0.2">
      <c r="B39" s="65" t="str">
        <f>IF(I39="","",1+MAX($B$5:B38))</f>
        <v/>
      </c>
      <c r="C39" s="36"/>
      <c r="D39" s="35"/>
      <c r="E39" s="75"/>
      <c r="F39" s="81"/>
      <c r="G39" s="53" t="str">
        <f t="shared" si="9"/>
        <v/>
      </c>
      <c r="H39" s="52" t="str">
        <f t="shared" si="1"/>
        <v/>
      </c>
      <c r="I39" s="52" t="str">
        <f t="shared" si="5"/>
        <v/>
      </c>
      <c r="J39" s="48" t="str">
        <f t="shared" si="2"/>
        <v/>
      </c>
      <c r="K39" s="66" t="str">
        <f t="shared" si="6"/>
        <v/>
      </c>
      <c r="L39" s="42" t="str">
        <f t="shared" si="12"/>
        <v/>
      </c>
      <c r="M39" s="23" t="str">
        <f t="shared" si="12"/>
        <v/>
      </c>
      <c r="N39" s="23" t="str">
        <f t="shared" si="12"/>
        <v/>
      </c>
      <c r="O39" s="23" t="str">
        <f t="shared" si="12"/>
        <v/>
      </c>
      <c r="P39" s="23" t="str">
        <f t="shared" si="12"/>
        <v/>
      </c>
      <c r="Q39" s="23" t="str">
        <f t="shared" si="12"/>
        <v/>
      </c>
      <c r="R39" s="23" t="str">
        <f t="shared" si="12"/>
        <v/>
      </c>
      <c r="S39" s="23" t="str">
        <f t="shared" si="12"/>
        <v/>
      </c>
      <c r="T39" s="23" t="str">
        <f t="shared" si="12"/>
        <v/>
      </c>
      <c r="U39" s="23" t="str">
        <f t="shared" si="12"/>
        <v/>
      </c>
      <c r="V39" s="23" t="str">
        <f t="shared" si="12"/>
        <v/>
      </c>
      <c r="W39" s="43" t="str">
        <f t="shared" si="12"/>
        <v/>
      </c>
      <c r="X39" s="43" t="str">
        <f t="shared" si="7"/>
        <v/>
      </c>
      <c r="Y39" s="79" t="str">
        <f t="shared" si="8"/>
        <v/>
      </c>
    </row>
    <row r="40" spans="2:25" x14ac:dyDescent="0.2">
      <c r="B40" s="65" t="str">
        <f>IF(I40="","",1+MAX($B$5:B39))</f>
        <v/>
      </c>
      <c r="C40" s="36"/>
      <c r="D40" s="35"/>
      <c r="E40" s="75"/>
      <c r="F40" s="81"/>
      <c r="G40" s="53" t="str">
        <f t="shared" si="9"/>
        <v/>
      </c>
      <c r="H40" s="52" t="str">
        <f t="shared" si="1"/>
        <v/>
      </c>
      <c r="I40" s="52" t="str">
        <f t="shared" si="5"/>
        <v/>
      </c>
      <c r="J40" s="48" t="str">
        <f t="shared" si="2"/>
        <v/>
      </c>
      <c r="K40" s="66" t="str">
        <f t="shared" si="6"/>
        <v/>
      </c>
      <c r="L40" s="42" t="str">
        <f t="shared" ref="L40:W50" si="14">IF(AND(L$4&gt;=$J40,L$4&lt;=$K40),$I40,"")</f>
        <v/>
      </c>
      <c r="M40" s="23" t="str">
        <f t="shared" si="14"/>
        <v/>
      </c>
      <c r="N40" s="23" t="str">
        <f t="shared" si="14"/>
        <v/>
      </c>
      <c r="O40" s="23" t="str">
        <f t="shared" si="14"/>
        <v/>
      </c>
      <c r="P40" s="23" t="str">
        <f t="shared" si="14"/>
        <v/>
      </c>
      <c r="Q40" s="23" t="str">
        <f t="shared" si="14"/>
        <v/>
      </c>
      <c r="R40" s="23" t="str">
        <f t="shared" si="14"/>
        <v/>
      </c>
      <c r="S40" s="23" t="str">
        <f t="shared" si="14"/>
        <v/>
      </c>
      <c r="T40" s="23" t="str">
        <f t="shared" si="14"/>
        <v/>
      </c>
      <c r="U40" s="23" t="str">
        <f t="shared" si="14"/>
        <v/>
      </c>
      <c r="V40" s="23" t="str">
        <f t="shared" si="14"/>
        <v/>
      </c>
      <c r="W40" s="43" t="str">
        <f t="shared" si="14"/>
        <v/>
      </c>
      <c r="X40" s="43" t="str">
        <f t="shared" si="7"/>
        <v/>
      </c>
      <c r="Y40" s="79" t="str">
        <f t="shared" si="8"/>
        <v/>
      </c>
    </row>
    <row r="41" spans="2:25" x14ac:dyDescent="0.2">
      <c r="B41" s="65" t="str">
        <f>IF(I41="","",1+MAX($B$5:B40))</f>
        <v/>
      </c>
      <c r="C41" s="36"/>
      <c r="D41" s="35"/>
      <c r="E41" s="75"/>
      <c r="F41" s="81"/>
      <c r="G41" s="53" t="str">
        <f t="shared" si="9"/>
        <v/>
      </c>
      <c r="H41" s="52" t="str">
        <f t="shared" si="1"/>
        <v/>
      </c>
      <c r="I41" s="52" t="str">
        <f t="shared" si="5"/>
        <v/>
      </c>
      <c r="J41" s="48" t="str">
        <f t="shared" si="2"/>
        <v/>
      </c>
      <c r="K41" s="66" t="str">
        <f t="shared" si="6"/>
        <v/>
      </c>
      <c r="L41" s="42" t="str">
        <f t="shared" si="14"/>
        <v/>
      </c>
      <c r="M41" s="23" t="str">
        <f t="shared" si="14"/>
        <v/>
      </c>
      <c r="N41" s="23" t="str">
        <f t="shared" si="14"/>
        <v/>
      </c>
      <c r="O41" s="23" t="str">
        <f t="shared" si="14"/>
        <v/>
      </c>
      <c r="P41" s="23" t="str">
        <f t="shared" si="14"/>
        <v/>
      </c>
      <c r="Q41" s="23" t="str">
        <f t="shared" si="14"/>
        <v/>
      </c>
      <c r="R41" s="23" t="str">
        <f t="shared" si="14"/>
        <v/>
      </c>
      <c r="S41" s="23" t="str">
        <f t="shared" si="14"/>
        <v/>
      </c>
      <c r="T41" s="23" t="str">
        <f t="shared" si="14"/>
        <v/>
      </c>
      <c r="U41" s="23" t="str">
        <f t="shared" si="14"/>
        <v/>
      </c>
      <c r="V41" s="23" t="str">
        <f t="shared" si="14"/>
        <v/>
      </c>
      <c r="W41" s="43" t="str">
        <f t="shared" si="14"/>
        <v/>
      </c>
      <c r="X41" s="43" t="str">
        <f t="shared" si="7"/>
        <v/>
      </c>
      <c r="Y41" s="79" t="str">
        <f t="shared" si="8"/>
        <v/>
      </c>
    </row>
    <row r="42" spans="2:25" x14ac:dyDescent="0.2">
      <c r="B42" s="65" t="str">
        <f>IF(I42="","",1+MAX($B$5:B41))</f>
        <v/>
      </c>
      <c r="C42" s="36"/>
      <c r="D42" s="35"/>
      <c r="E42" s="75"/>
      <c r="F42" s="81"/>
      <c r="G42" s="53" t="str">
        <f t="shared" si="9"/>
        <v/>
      </c>
      <c r="H42" s="52" t="str">
        <f t="shared" si="1"/>
        <v/>
      </c>
      <c r="I42" s="52" t="str">
        <f t="shared" si="5"/>
        <v/>
      </c>
      <c r="J42" s="48" t="str">
        <f t="shared" si="2"/>
        <v/>
      </c>
      <c r="K42" s="66" t="str">
        <f t="shared" si="6"/>
        <v/>
      </c>
      <c r="L42" s="42" t="str">
        <f t="shared" si="14"/>
        <v/>
      </c>
      <c r="M42" s="23" t="str">
        <f t="shared" si="14"/>
        <v/>
      </c>
      <c r="N42" s="23" t="str">
        <f t="shared" si="14"/>
        <v/>
      </c>
      <c r="O42" s="23" t="str">
        <f t="shared" si="14"/>
        <v/>
      </c>
      <c r="P42" s="23" t="str">
        <f t="shared" si="14"/>
        <v/>
      </c>
      <c r="Q42" s="23" t="str">
        <f t="shared" si="14"/>
        <v/>
      </c>
      <c r="R42" s="23" t="str">
        <f t="shared" si="14"/>
        <v/>
      </c>
      <c r="S42" s="23" t="str">
        <f t="shared" si="14"/>
        <v/>
      </c>
      <c r="T42" s="23" t="str">
        <f t="shared" si="14"/>
        <v/>
      </c>
      <c r="U42" s="23" t="str">
        <f t="shared" si="14"/>
        <v/>
      </c>
      <c r="V42" s="23" t="str">
        <f t="shared" si="14"/>
        <v/>
      </c>
      <c r="W42" s="43" t="str">
        <f t="shared" si="14"/>
        <v/>
      </c>
      <c r="X42" s="43" t="str">
        <f t="shared" si="7"/>
        <v/>
      </c>
      <c r="Y42" s="79" t="str">
        <f t="shared" si="8"/>
        <v/>
      </c>
    </row>
    <row r="43" spans="2:25" x14ac:dyDescent="0.2">
      <c r="B43" s="65" t="str">
        <f>IF(I43="","",1+MAX($B$5:B42))</f>
        <v/>
      </c>
      <c r="C43" s="36"/>
      <c r="D43" s="35"/>
      <c r="E43" s="75"/>
      <c r="F43" s="81"/>
      <c r="G43" s="53" t="str">
        <f t="shared" si="9"/>
        <v/>
      </c>
      <c r="H43" s="52" t="str">
        <f t="shared" si="1"/>
        <v/>
      </c>
      <c r="I43" s="52" t="str">
        <f t="shared" si="5"/>
        <v/>
      </c>
      <c r="J43" s="48" t="str">
        <f t="shared" si="2"/>
        <v/>
      </c>
      <c r="K43" s="66" t="str">
        <f t="shared" si="6"/>
        <v/>
      </c>
      <c r="L43" s="42" t="str">
        <f t="shared" si="14"/>
        <v/>
      </c>
      <c r="M43" s="23" t="str">
        <f t="shared" si="14"/>
        <v/>
      </c>
      <c r="N43" s="23" t="str">
        <f t="shared" si="14"/>
        <v/>
      </c>
      <c r="O43" s="23" t="str">
        <f t="shared" si="14"/>
        <v/>
      </c>
      <c r="P43" s="23" t="str">
        <f t="shared" si="14"/>
        <v/>
      </c>
      <c r="Q43" s="23" t="str">
        <f t="shared" si="14"/>
        <v/>
      </c>
      <c r="R43" s="23" t="str">
        <f t="shared" si="14"/>
        <v/>
      </c>
      <c r="S43" s="23" t="str">
        <f t="shared" si="14"/>
        <v/>
      </c>
      <c r="T43" s="23" t="str">
        <f t="shared" si="14"/>
        <v/>
      </c>
      <c r="U43" s="23" t="str">
        <f t="shared" si="14"/>
        <v/>
      </c>
      <c r="V43" s="23" t="str">
        <f t="shared" si="14"/>
        <v/>
      </c>
      <c r="W43" s="43" t="str">
        <f t="shared" si="14"/>
        <v/>
      </c>
      <c r="X43" s="43" t="str">
        <f t="shared" si="7"/>
        <v/>
      </c>
      <c r="Y43" s="79" t="str">
        <f t="shared" si="8"/>
        <v/>
      </c>
    </row>
    <row r="44" spans="2:25" x14ac:dyDescent="0.2">
      <c r="B44" s="65" t="str">
        <f>IF(I44="","",1+MAX($B$5:B43))</f>
        <v/>
      </c>
      <c r="C44" s="36"/>
      <c r="D44" s="35"/>
      <c r="E44" s="75"/>
      <c r="F44" s="81"/>
      <c r="G44" s="53" t="str">
        <f t="shared" si="9"/>
        <v/>
      </c>
      <c r="H44" s="52" t="str">
        <f t="shared" si="1"/>
        <v/>
      </c>
      <c r="I44" s="52" t="str">
        <f t="shared" si="5"/>
        <v/>
      </c>
      <c r="J44" s="48" t="str">
        <f t="shared" si="2"/>
        <v/>
      </c>
      <c r="K44" s="66" t="str">
        <f t="shared" si="6"/>
        <v/>
      </c>
      <c r="L44" s="42" t="str">
        <f t="shared" si="14"/>
        <v/>
      </c>
      <c r="M44" s="23" t="str">
        <f t="shared" si="14"/>
        <v/>
      </c>
      <c r="N44" s="23" t="str">
        <f t="shared" si="14"/>
        <v/>
      </c>
      <c r="O44" s="23" t="str">
        <f t="shared" si="14"/>
        <v/>
      </c>
      <c r="P44" s="23" t="str">
        <f t="shared" si="14"/>
        <v/>
      </c>
      <c r="Q44" s="23" t="str">
        <f t="shared" si="14"/>
        <v/>
      </c>
      <c r="R44" s="23" t="str">
        <f t="shared" si="14"/>
        <v/>
      </c>
      <c r="S44" s="23" t="str">
        <f t="shared" si="14"/>
        <v/>
      </c>
      <c r="T44" s="23" t="str">
        <f t="shared" si="14"/>
        <v/>
      </c>
      <c r="U44" s="23" t="str">
        <f t="shared" si="14"/>
        <v/>
      </c>
      <c r="V44" s="23" t="str">
        <f t="shared" si="14"/>
        <v/>
      </c>
      <c r="W44" s="43" t="str">
        <f t="shared" si="14"/>
        <v/>
      </c>
      <c r="X44" s="43" t="str">
        <f t="shared" si="7"/>
        <v/>
      </c>
      <c r="Y44" s="79" t="str">
        <f t="shared" si="8"/>
        <v/>
      </c>
    </row>
    <row r="45" spans="2:25" x14ac:dyDescent="0.2">
      <c r="B45" s="65" t="str">
        <f>IF(I45="","",1+MAX($B$5:B44))</f>
        <v/>
      </c>
      <c r="C45" s="36"/>
      <c r="D45" s="35"/>
      <c r="E45" s="75"/>
      <c r="F45" s="81"/>
      <c r="G45" s="53" t="str">
        <f t="shared" si="9"/>
        <v/>
      </c>
      <c r="H45" s="52" t="str">
        <f t="shared" si="1"/>
        <v/>
      </c>
      <c r="I45" s="52" t="str">
        <f t="shared" si="5"/>
        <v/>
      </c>
      <c r="J45" s="48" t="str">
        <f t="shared" si="2"/>
        <v/>
      </c>
      <c r="K45" s="66" t="str">
        <f t="shared" si="6"/>
        <v/>
      </c>
      <c r="L45" s="42" t="str">
        <f t="shared" si="14"/>
        <v/>
      </c>
      <c r="M45" s="23" t="str">
        <f t="shared" si="14"/>
        <v/>
      </c>
      <c r="N45" s="23" t="str">
        <f t="shared" si="14"/>
        <v/>
      </c>
      <c r="O45" s="23" t="str">
        <f t="shared" si="14"/>
        <v/>
      </c>
      <c r="P45" s="23" t="str">
        <f t="shared" si="14"/>
        <v/>
      </c>
      <c r="Q45" s="23" t="str">
        <f t="shared" si="14"/>
        <v/>
      </c>
      <c r="R45" s="23" t="str">
        <f t="shared" si="14"/>
        <v/>
      </c>
      <c r="S45" s="23" t="str">
        <f t="shared" si="14"/>
        <v/>
      </c>
      <c r="T45" s="23" t="str">
        <f t="shared" si="14"/>
        <v/>
      </c>
      <c r="U45" s="23" t="str">
        <f t="shared" si="14"/>
        <v/>
      </c>
      <c r="V45" s="23" t="str">
        <f t="shared" si="14"/>
        <v/>
      </c>
      <c r="W45" s="43" t="str">
        <f t="shared" si="14"/>
        <v/>
      </c>
      <c r="X45" s="43" t="str">
        <f t="shared" si="7"/>
        <v/>
      </c>
      <c r="Y45" s="79" t="str">
        <f t="shared" si="8"/>
        <v/>
      </c>
    </row>
    <row r="46" spans="2:25" x14ac:dyDescent="0.2">
      <c r="B46" s="65" t="str">
        <f>IF(I46="","",1+MAX($B$5:B45))</f>
        <v/>
      </c>
      <c r="C46" s="36"/>
      <c r="D46" s="35"/>
      <c r="E46" s="75"/>
      <c r="F46" s="81"/>
      <c r="G46" s="53" t="str">
        <f t="shared" si="9"/>
        <v/>
      </c>
      <c r="H46" s="52" t="str">
        <f t="shared" si="1"/>
        <v/>
      </c>
      <c r="I46" s="52" t="str">
        <f t="shared" si="5"/>
        <v/>
      </c>
      <c r="J46" s="48" t="str">
        <f t="shared" si="2"/>
        <v/>
      </c>
      <c r="K46" s="66" t="str">
        <f t="shared" si="6"/>
        <v/>
      </c>
      <c r="L46" s="42" t="str">
        <f t="shared" si="14"/>
        <v/>
      </c>
      <c r="M46" s="23" t="str">
        <f t="shared" si="14"/>
        <v/>
      </c>
      <c r="N46" s="23" t="str">
        <f t="shared" si="14"/>
        <v/>
      </c>
      <c r="O46" s="23" t="str">
        <f t="shared" si="14"/>
        <v/>
      </c>
      <c r="P46" s="23" t="str">
        <f t="shared" si="14"/>
        <v/>
      </c>
      <c r="Q46" s="23" t="str">
        <f t="shared" si="14"/>
        <v/>
      </c>
      <c r="R46" s="23" t="str">
        <f t="shared" si="14"/>
        <v/>
      </c>
      <c r="S46" s="23" t="str">
        <f t="shared" si="14"/>
        <v/>
      </c>
      <c r="T46" s="23" t="str">
        <f t="shared" si="14"/>
        <v/>
      </c>
      <c r="U46" s="23" t="str">
        <f t="shared" si="14"/>
        <v/>
      </c>
      <c r="V46" s="23" t="str">
        <f t="shared" si="14"/>
        <v/>
      </c>
      <c r="W46" s="43" t="str">
        <f t="shared" si="14"/>
        <v/>
      </c>
      <c r="X46" s="43" t="str">
        <f t="shared" si="7"/>
        <v/>
      </c>
      <c r="Y46" s="79" t="str">
        <f t="shared" si="8"/>
        <v/>
      </c>
    </row>
    <row r="47" spans="2:25" x14ac:dyDescent="0.2">
      <c r="B47" s="65" t="str">
        <f>IF(I47="","",1+MAX($B$5:B46))</f>
        <v/>
      </c>
      <c r="C47" s="36"/>
      <c r="D47" s="35"/>
      <c r="E47" s="75"/>
      <c r="F47" s="81"/>
      <c r="G47" s="53" t="str">
        <f t="shared" si="9"/>
        <v/>
      </c>
      <c r="H47" s="52" t="str">
        <f t="shared" si="1"/>
        <v/>
      </c>
      <c r="I47" s="52" t="str">
        <f t="shared" si="5"/>
        <v/>
      </c>
      <c r="J47" s="48" t="str">
        <f t="shared" si="2"/>
        <v/>
      </c>
      <c r="K47" s="66" t="str">
        <f t="shared" si="6"/>
        <v/>
      </c>
      <c r="L47" s="42" t="str">
        <f t="shared" si="14"/>
        <v/>
      </c>
      <c r="M47" s="23" t="str">
        <f t="shared" si="14"/>
        <v/>
      </c>
      <c r="N47" s="23" t="str">
        <f t="shared" si="14"/>
        <v/>
      </c>
      <c r="O47" s="23" t="str">
        <f t="shared" si="14"/>
        <v/>
      </c>
      <c r="P47" s="23" t="str">
        <f t="shared" si="14"/>
        <v/>
      </c>
      <c r="Q47" s="23" t="str">
        <f t="shared" si="14"/>
        <v/>
      </c>
      <c r="R47" s="23" t="str">
        <f t="shared" si="14"/>
        <v/>
      </c>
      <c r="S47" s="23" t="str">
        <f t="shared" si="14"/>
        <v/>
      </c>
      <c r="T47" s="23" t="str">
        <f t="shared" si="14"/>
        <v/>
      </c>
      <c r="U47" s="23" t="str">
        <f t="shared" si="14"/>
        <v/>
      </c>
      <c r="V47" s="23" t="str">
        <f t="shared" si="14"/>
        <v/>
      </c>
      <c r="W47" s="43" t="str">
        <f t="shared" si="14"/>
        <v/>
      </c>
      <c r="X47" s="43" t="str">
        <f t="shared" si="7"/>
        <v/>
      </c>
      <c r="Y47" s="79" t="str">
        <f t="shared" si="8"/>
        <v/>
      </c>
    </row>
    <row r="48" spans="2:25" x14ac:dyDescent="0.2">
      <c r="B48" s="65" t="str">
        <f>IF(I48="","",1+MAX($B$5:B47))</f>
        <v/>
      </c>
      <c r="C48" s="36"/>
      <c r="D48" s="35"/>
      <c r="E48" s="75"/>
      <c r="F48" s="81"/>
      <c r="G48" s="53" t="str">
        <f t="shared" si="9"/>
        <v/>
      </c>
      <c r="H48" s="52" t="str">
        <f t="shared" si="1"/>
        <v/>
      </c>
      <c r="I48" s="52" t="str">
        <f t="shared" si="5"/>
        <v/>
      </c>
      <c r="J48" s="48" t="str">
        <f t="shared" si="2"/>
        <v/>
      </c>
      <c r="K48" s="66" t="str">
        <f t="shared" si="6"/>
        <v/>
      </c>
      <c r="L48" s="42" t="str">
        <f t="shared" si="14"/>
        <v/>
      </c>
      <c r="M48" s="23" t="str">
        <f t="shared" si="14"/>
        <v/>
      </c>
      <c r="N48" s="23" t="str">
        <f t="shared" si="14"/>
        <v/>
      </c>
      <c r="O48" s="23" t="str">
        <f t="shared" si="14"/>
        <v/>
      </c>
      <c r="P48" s="23" t="str">
        <f t="shared" si="14"/>
        <v/>
      </c>
      <c r="Q48" s="23" t="str">
        <f t="shared" si="14"/>
        <v/>
      </c>
      <c r="R48" s="23" t="str">
        <f t="shared" si="14"/>
        <v/>
      </c>
      <c r="S48" s="23" t="str">
        <f t="shared" si="14"/>
        <v/>
      </c>
      <c r="T48" s="23" t="str">
        <f t="shared" si="14"/>
        <v/>
      </c>
      <c r="U48" s="23" t="str">
        <f t="shared" si="14"/>
        <v/>
      </c>
      <c r="V48" s="23" t="str">
        <f t="shared" si="14"/>
        <v/>
      </c>
      <c r="W48" s="43" t="str">
        <f t="shared" si="14"/>
        <v/>
      </c>
      <c r="X48" s="43" t="str">
        <f t="shared" si="7"/>
        <v/>
      </c>
      <c r="Y48" s="79" t="str">
        <f t="shared" si="8"/>
        <v/>
      </c>
    </row>
    <row r="49" spans="2:25" x14ac:dyDescent="0.2">
      <c r="B49" s="65" t="str">
        <f>IF(I49="","",1+MAX($B$5:B48))</f>
        <v/>
      </c>
      <c r="C49" s="36"/>
      <c r="D49" s="35"/>
      <c r="E49" s="75"/>
      <c r="F49" s="81"/>
      <c r="G49" s="53" t="str">
        <f t="shared" si="9"/>
        <v/>
      </c>
      <c r="H49" s="52" t="str">
        <f t="shared" si="1"/>
        <v/>
      </c>
      <c r="I49" s="52" t="str">
        <f t="shared" si="5"/>
        <v/>
      </c>
      <c r="J49" s="48" t="str">
        <f t="shared" si="2"/>
        <v/>
      </c>
      <c r="K49" s="66" t="str">
        <f t="shared" si="6"/>
        <v/>
      </c>
      <c r="L49" s="42" t="str">
        <f t="shared" si="14"/>
        <v/>
      </c>
      <c r="M49" s="23" t="str">
        <f t="shared" si="14"/>
        <v/>
      </c>
      <c r="N49" s="23" t="str">
        <f t="shared" si="14"/>
        <v/>
      </c>
      <c r="O49" s="23" t="str">
        <f t="shared" si="14"/>
        <v/>
      </c>
      <c r="P49" s="23" t="str">
        <f t="shared" si="14"/>
        <v/>
      </c>
      <c r="Q49" s="23" t="str">
        <f t="shared" si="14"/>
        <v/>
      </c>
      <c r="R49" s="23" t="str">
        <f t="shared" si="14"/>
        <v/>
      </c>
      <c r="S49" s="23" t="str">
        <f t="shared" si="14"/>
        <v/>
      </c>
      <c r="T49" s="23" t="str">
        <f t="shared" si="14"/>
        <v/>
      </c>
      <c r="U49" s="23" t="str">
        <f t="shared" si="14"/>
        <v/>
      </c>
      <c r="V49" s="23" t="str">
        <f t="shared" si="14"/>
        <v/>
      </c>
      <c r="W49" s="43" t="str">
        <f t="shared" si="14"/>
        <v/>
      </c>
      <c r="X49" s="43" t="str">
        <f t="shared" si="7"/>
        <v/>
      </c>
      <c r="Y49" s="79" t="str">
        <f t="shared" si="8"/>
        <v/>
      </c>
    </row>
    <row r="50" spans="2:25" ht="13.5" thickBot="1" x14ac:dyDescent="0.25">
      <c r="B50" s="67" t="str">
        <f>IF(I50="","",1+MAX($B$5:B49))</f>
        <v/>
      </c>
      <c r="C50" s="68"/>
      <c r="D50" s="69"/>
      <c r="E50" s="76"/>
      <c r="F50" s="82"/>
      <c r="G50" s="70" t="str">
        <f t="shared" si="9"/>
        <v/>
      </c>
      <c r="H50" s="71" t="str">
        <f t="shared" si="1"/>
        <v/>
      </c>
      <c r="I50" s="71" t="str">
        <f t="shared" si="5"/>
        <v/>
      </c>
      <c r="J50" s="72" t="str">
        <f t="shared" si="2"/>
        <v/>
      </c>
      <c r="K50" s="73" t="str">
        <f t="shared" si="6"/>
        <v/>
      </c>
      <c r="L50" s="44" t="str">
        <f t="shared" si="14"/>
        <v/>
      </c>
      <c r="M50" s="32" t="str">
        <f t="shared" si="14"/>
        <v/>
      </c>
      <c r="N50" s="32" t="str">
        <f t="shared" si="14"/>
        <v/>
      </c>
      <c r="O50" s="32" t="str">
        <f t="shared" si="14"/>
        <v/>
      </c>
      <c r="P50" s="32" t="str">
        <f t="shared" si="14"/>
        <v/>
      </c>
      <c r="Q50" s="32" t="str">
        <f t="shared" si="14"/>
        <v/>
      </c>
      <c r="R50" s="32" t="str">
        <f t="shared" si="14"/>
        <v/>
      </c>
      <c r="S50" s="32" t="str">
        <f t="shared" si="14"/>
        <v/>
      </c>
      <c r="T50" s="32" t="str">
        <f t="shared" si="14"/>
        <v/>
      </c>
      <c r="U50" s="32" t="str">
        <f t="shared" si="14"/>
        <v/>
      </c>
      <c r="V50" s="32" t="str">
        <f t="shared" si="14"/>
        <v/>
      </c>
      <c r="W50" s="45" t="str">
        <f t="shared" si="14"/>
        <v/>
      </c>
      <c r="X50" s="45" t="str">
        <f t="shared" si="7"/>
        <v/>
      </c>
      <c r="Y50" s="79" t="str">
        <f t="shared" si="8"/>
        <v/>
      </c>
    </row>
    <row r="51" spans="2:25" ht="13.5" thickBot="1" x14ac:dyDescent="0.25">
      <c r="B51" s="110" t="s">
        <v>15</v>
      </c>
      <c r="C51" s="111"/>
      <c r="D51" s="112"/>
      <c r="E51" s="113"/>
      <c r="F51" s="113"/>
      <c r="G51" s="113"/>
      <c r="H51" s="113"/>
      <c r="I51" s="114"/>
      <c r="J51" s="49"/>
      <c r="K51" s="50"/>
      <c r="L51" s="77">
        <f t="shared" ref="L51:X51" si="15">SUM(L5:L50)</f>
        <v>0</v>
      </c>
      <c r="M51" s="33">
        <f t="shared" si="15"/>
        <v>100</v>
      </c>
      <c r="N51" s="33">
        <f t="shared" si="15"/>
        <v>899.6</v>
      </c>
      <c r="O51" s="33">
        <f t="shared" si="15"/>
        <v>989.61</v>
      </c>
      <c r="P51" s="33">
        <f t="shared" si="15"/>
        <v>989.61</v>
      </c>
      <c r="Q51" s="33">
        <f t="shared" si="15"/>
        <v>989.61</v>
      </c>
      <c r="R51" s="33">
        <f t="shared" si="15"/>
        <v>889.61</v>
      </c>
      <c r="S51" s="33">
        <f t="shared" si="15"/>
        <v>90.01</v>
      </c>
      <c r="T51" s="33">
        <f t="shared" si="15"/>
        <v>0</v>
      </c>
      <c r="U51" s="33">
        <f t="shared" si="15"/>
        <v>0</v>
      </c>
      <c r="V51" s="33">
        <f t="shared" si="15"/>
        <v>0</v>
      </c>
      <c r="W51" s="46">
        <f t="shared" si="15"/>
        <v>0</v>
      </c>
      <c r="X51" s="46">
        <f t="shared" si="15"/>
        <v>-3.0000000000256932E-2</v>
      </c>
    </row>
    <row r="52" spans="2:25" ht="13.5" thickBot="1" x14ac:dyDescent="0.25">
      <c r="B52" s="110" t="s">
        <v>16</v>
      </c>
      <c r="C52" s="111"/>
      <c r="D52" s="112"/>
      <c r="E52" s="113"/>
      <c r="F52" s="113"/>
      <c r="G52" s="113"/>
      <c r="H52" s="113"/>
      <c r="I52" s="114"/>
      <c r="J52" s="49"/>
      <c r="K52" s="50"/>
      <c r="L52" s="77">
        <f t="shared" ref="L52:W52" si="16">+SUMIF($G$5:$G$50,L4,$H$5:$H$50)</f>
        <v>0</v>
      </c>
      <c r="M52" s="33">
        <f t="shared" si="16"/>
        <v>500</v>
      </c>
      <c r="N52" s="33">
        <f t="shared" si="16"/>
        <v>3997.99</v>
      </c>
      <c r="O52" s="33">
        <f t="shared" si="16"/>
        <v>450.03</v>
      </c>
      <c r="P52" s="33">
        <f t="shared" si="16"/>
        <v>0</v>
      </c>
      <c r="Q52" s="33">
        <f t="shared" si="16"/>
        <v>0</v>
      </c>
      <c r="R52" s="33">
        <f t="shared" si="16"/>
        <v>0</v>
      </c>
      <c r="S52" s="33">
        <f t="shared" si="16"/>
        <v>0</v>
      </c>
      <c r="T52" s="33">
        <f t="shared" si="16"/>
        <v>0</v>
      </c>
      <c r="U52" s="33">
        <f t="shared" si="16"/>
        <v>0</v>
      </c>
      <c r="V52" s="33">
        <f t="shared" si="16"/>
        <v>0</v>
      </c>
      <c r="W52" s="46">
        <f t="shared" si="16"/>
        <v>0</v>
      </c>
    </row>
    <row r="53" spans="2:25" x14ac:dyDescent="0.2">
      <c r="H53" s="28"/>
      <c r="I53" s="24"/>
      <c r="J53" s="47"/>
      <c r="L53" s="4"/>
    </row>
    <row r="54" spans="2:25" x14ac:dyDescent="0.2">
      <c r="B54" s="128" t="s">
        <v>20</v>
      </c>
      <c r="C54" s="128"/>
      <c r="F54" s="109"/>
      <c r="G54" s="109"/>
      <c r="I54" s="109" t="s">
        <v>21</v>
      </c>
    </row>
    <row r="56" spans="2:25" x14ac:dyDescent="0.2">
      <c r="B56" s="96" t="s">
        <v>43</v>
      </c>
    </row>
    <row r="57" spans="2:25" x14ac:dyDescent="0.2">
      <c r="B57" s="96" t="s">
        <v>26</v>
      </c>
    </row>
    <row r="58" spans="2:25" x14ac:dyDescent="0.2">
      <c r="B58" s="96" t="s">
        <v>27</v>
      </c>
    </row>
  </sheetData>
  <sheetProtection sheet="1" objects="1" scenarios="1"/>
  <mergeCells count="6">
    <mergeCell ref="B54:C54"/>
    <mergeCell ref="X3:X4"/>
    <mergeCell ref="M2:S2"/>
    <mergeCell ref="L3:W3"/>
    <mergeCell ref="B3:I3"/>
    <mergeCell ref="B2:I2"/>
  </mergeCells>
  <phoneticPr fontId="0" type="noConversion"/>
  <dataValidations count="3">
    <dataValidation type="whole" allowBlank="1" showErrorMessage="1" errorTitle="Anzahl eingeben" error="Hier bitte die Anzahl - in ganzen Zahlen - eingeben." sqref="E5:E50" xr:uid="{00000000-0002-0000-0100-000000000000}">
      <formula1>0</formula1>
      <formula2>100000</formula2>
    </dataValidation>
    <dataValidation type="date" allowBlank="1" showErrorMessage="1" errorTitle="Datum eingeben" error="Hier bitte das Anschaffungsdatum eingeben." sqref="D5:D50" xr:uid="{00000000-0002-0000-0100-000001000000}">
      <formula1>36526</formula1>
      <formula2>47483</formula2>
    </dataValidation>
    <dataValidation type="decimal" allowBlank="1" showErrorMessage="1" errorTitle="Einzelpreis eingeben" error="Hier bitte den Einzelpreis des GWGs eingeben. Akzeptiert werden nur werte zwischen 150,01 und 1.000,00 Euro" sqref="F5:F50" xr:uid="{00000000-0002-0000-0100-000002000000}">
      <formula1>150.01</formula1>
      <formula2>1000</formula2>
    </dataValidation>
  </dataValidations>
  <hyperlinks>
    <hyperlink ref="B54:C54" location="Startseite!Startseite" display="&lt;&lt; Startseite" xr:uid="{00000000-0004-0000-0100-000000000000}"/>
    <hyperlink ref="I54" location="HilfeB3" display="Hilfe?" xr:uid="{00000000-0004-0000-0100-000001000000}"/>
  </hyperlinks>
  <printOptions horizontalCentered="1"/>
  <pageMargins left="0.39370078740157483" right="0.39370078740157483" top="0.52" bottom="0.39370078740157483" header="0.36" footer="0.51181102362204722"/>
  <pageSetup paperSize="9" scale="7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autoPageBreaks="0"/>
  </sheetPr>
  <dimension ref="A2:IU23"/>
  <sheetViews>
    <sheetView showGridLines="0" showZeros="0" showOutlineSymbols="0" zoomScaleNormal="100" workbookViewId="0">
      <selection activeCell="B3" sqref="B3:I3"/>
    </sheetView>
  </sheetViews>
  <sheetFormatPr baseColWidth="10" defaultColWidth="11.42578125" defaultRowHeight="12.75" x14ac:dyDescent="0.2"/>
  <cols>
    <col min="1" max="1" width="11.42578125" style="4"/>
    <col min="2" max="2" width="1.5703125" style="4" customWidth="1"/>
    <col min="3" max="3" width="11.5703125" style="4" customWidth="1"/>
    <col min="4" max="5" width="16.42578125" style="4" customWidth="1"/>
    <col min="6" max="6" width="3.42578125" style="4" customWidth="1"/>
    <col min="7" max="7" width="16.42578125" style="4" customWidth="1"/>
    <col min="8" max="9" width="1.5703125" style="4" customWidth="1"/>
    <col min="10" max="10" width="2.5703125" style="4" customWidth="1"/>
    <col min="11" max="16384" width="11.42578125" style="4"/>
  </cols>
  <sheetData>
    <row r="2" spans="1:255" ht="13.5" thickBot="1" x14ac:dyDescent="0.25">
      <c r="I2" s="47" t="s">
        <v>28</v>
      </c>
    </row>
    <row r="3" spans="1:255" s="1" customFormat="1" ht="25.5" customHeight="1" thickBot="1" x14ac:dyDescent="0.25">
      <c r="A3" s="4"/>
      <c r="B3" s="140" t="s">
        <v>42</v>
      </c>
      <c r="C3" s="141"/>
      <c r="D3" s="141"/>
      <c r="E3" s="141"/>
      <c r="F3" s="141"/>
      <c r="G3" s="141"/>
      <c r="H3" s="141"/>
      <c r="I3" s="14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x14ac:dyDescent="0.2">
      <c r="B4" s="5"/>
      <c r="C4" s="6"/>
      <c r="D4" s="6"/>
      <c r="E4" s="6"/>
      <c r="F4" s="6"/>
      <c r="G4" s="6"/>
      <c r="H4" s="6"/>
      <c r="I4" s="7"/>
    </row>
    <row r="5" spans="1:255" x14ac:dyDescent="0.2">
      <c r="B5" s="5"/>
      <c r="C5" s="11" t="s">
        <v>1</v>
      </c>
      <c r="D5" s="97"/>
      <c r="E5" s="97"/>
      <c r="F5" s="97"/>
      <c r="G5" s="21"/>
      <c r="H5" s="2"/>
      <c r="I5" s="7"/>
    </row>
    <row r="6" spans="1:255" ht="116.25" customHeight="1" x14ac:dyDescent="0.2">
      <c r="B6" s="5"/>
      <c r="C6" s="15"/>
      <c r="D6" s="16"/>
      <c r="E6" s="16"/>
      <c r="F6" s="16"/>
      <c r="G6" s="98"/>
      <c r="H6" s="14"/>
      <c r="I6" s="7"/>
    </row>
    <row r="7" spans="1:255" ht="13.5" thickBot="1" x14ac:dyDescent="0.25">
      <c r="B7" s="5"/>
      <c r="C7" s="18"/>
      <c r="D7" s="19"/>
      <c r="E7" s="19"/>
      <c r="F7" s="19"/>
      <c r="G7" s="19"/>
      <c r="H7" s="20"/>
      <c r="I7" s="7"/>
    </row>
    <row r="8" spans="1:255" x14ac:dyDescent="0.2">
      <c r="B8" s="5"/>
      <c r="C8" s="6"/>
      <c r="D8" s="6"/>
      <c r="E8" s="6"/>
      <c r="F8" s="6"/>
      <c r="G8" s="6"/>
      <c r="H8" s="6"/>
      <c r="I8" s="7"/>
    </row>
    <row r="9" spans="1:255" x14ac:dyDescent="0.2">
      <c r="B9" s="5"/>
      <c r="C9" s="11" t="s">
        <v>29</v>
      </c>
      <c r="D9" s="97"/>
      <c r="E9" s="97"/>
      <c r="F9" s="97"/>
      <c r="G9" s="21"/>
      <c r="H9" s="2"/>
      <c r="I9" s="7"/>
    </row>
    <row r="10" spans="1:255" x14ac:dyDescent="0.2">
      <c r="B10" s="5"/>
      <c r="C10" s="12"/>
      <c r="D10" s="13"/>
      <c r="E10" s="13"/>
      <c r="F10" s="13"/>
      <c r="G10" s="13"/>
      <c r="H10" s="14"/>
      <c r="I10" s="7"/>
    </row>
    <row r="11" spans="1:255" ht="22.5" customHeight="1" x14ac:dyDescent="0.2">
      <c r="B11" s="5"/>
      <c r="C11" s="15"/>
      <c r="D11" s="16"/>
      <c r="E11" s="16"/>
      <c r="F11" s="16"/>
      <c r="G11" s="16"/>
      <c r="H11" s="17"/>
      <c r="I11" s="7"/>
    </row>
    <row r="12" spans="1:255" ht="77.25" customHeight="1" x14ac:dyDescent="0.2">
      <c r="B12" s="5"/>
      <c r="C12" s="15"/>
      <c r="D12" s="16"/>
      <c r="E12" s="16"/>
      <c r="F12" s="16"/>
      <c r="G12" s="16"/>
      <c r="H12" s="17"/>
      <c r="I12" s="7"/>
    </row>
    <row r="13" spans="1:255" ht="27" customHeight="1" x14ac:dyDescent="0.2">
      <c r="B13" s="5"/>
      <c r="C13" s="15"/>
      <c r="D13" s="16"/>
      <c r="E13" s="16"/>
      <c r="F13" s="16"/>
      <c r="G13" s="16"/>
      <c r="H13" s="17"/>
      <c r="I13" s="7"/>
    </row>
    <row r="14" spans="1:255" ht="21" customHeight="1" x14ac:dyDescent="0.2">
      <c r="B14" s="5"/>
      <c r="C14" s="15"/>
      <c r="D14" s="16"/>
      <c r="E14" s="16"/>
      <c r="F14" s="16"/>
      <c r="G14" s="16"/>
      <c r="H14" s="17"/>
      <c r="I14" s="7"/>
    </row>
    <row r="15" spans="1:255" ht="10.5" customHeight="1" x14ac:dyDescent="0.2">
      <c r="B15" s="5"/>
      <c r="C15" s="15"/>
      <c r="D15" s="16"/>
      <c r="E15" s="16"/>
      <c r="F15" s="16"/>
      <c r="G15" s="16"/>
      <c r="H15" s="17"/>
      <c r="I15" s="7"/>
    </row>
    <row r="16" spans="1:255" ht="13.5" thickBot="1" x14ac:dyDescent="0.25">
      <c r="B16" s="5"/>
      <c r="C16" s="18"/>
      <c r="D16" s="19"/>
      <c r="E16" s="19"/>
      <c r="F16" s="19"/>
      <c r="G16" s="19"/>
      <c r="H16" s="20"/>
      <c r="I16" s="7"/>
    </row>
    <row r="17" spans="2:9" ht="13.5" thickBot="1" x14ac:dyDescent="0.25">
      <c r="B17" s="8"/>
      <c r="C17" s="9"/>
      <c r="D17" s="9"/>
      <c r="E17" s="9"/>
      <c r="F17" s="9"/>
      <c r="G17" s="9"/>
      <c r="H17" s="9"/>
      <c r="I17" s="10"/>
    </row>
    <row r="19" spans="2:9" x14ac:dyDescent="0.2">
      <c r="B19" s="128" t="s">
        <v>20</v>
      </c>
      <c r="C19" s="128"/>
      <c r="D19" s="128"/>
    </row>
    <row r="21" spans="2:9" x14ac:dyDescent="0.2">
      <c r="B21" s="96" t="s">
        <v>43</v>
      </c>
    </row>
    <row r="22" spans="2:9" x14ac:dyDescent="0.2">
      <c r="B22" s="96" t="s">
        <v>26</v>
      </c>
    </row>
    <row r="23" spans="2:9" x14ac:dyDescent="0.2">
      <c r="B23" s="96" t="s">
        <v>27</v>
      </c>
    </row>
  </sheetData>
  <sheetProtection sheet="1" objects="1" scenarios="1"/>
  <mergeCells count="2">
    <mergeCell ref="B3:I3"/>
    <mergeCell ref="B19:D19"/>
  </mergeCells>
  <phoneticPr fontId="5" type="noConversion"/>
  <hyperlinks>
    <hyperlink ref="B19" location="Startseite!Startseite" display="&lt;&lt; Startseite" xr:uid="{00000000-0004-0000-0200-000000000000}"/>
    <hyperlink ref="B19:C19" location="Startseite!Startseite" display="&lt;&lt; Startseite" xr:uid="{00000000-0004-0000-0200-000001000000}"/>
    <hyperlink ref="B19:D19" location="Startseite!Startseite" display="&lt;&lt; Startseite" xr:uid="{00000000-0004-0000-0200-000002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3">
    <tabColor indexed="10"/>
  </sheetPr>
  <dimension ref="B2:F35"/>
  <sheetViews>
    <sheetView showGridLines="0" workbookViewId="0">
      <selection activeCell="B33" sqref="B33:B35"/>
    </sheetView>
  </sheetViews>
  <sheetFormatPr baseColWidth="10" defaultColWidth="11.42578125" defaultRowHeight="12.75" x14ac:dyDescent="0.2"/>
  <cols>
    <col min="1" max="1" width="11.42578125" style="4"/>
    <col min="2" max="2" width="2.85546875" style="4" bestFit="1" customWidth="1"/>
    <col min="3" max="3" width="24.85546875" style="4" bestFit="1" customWidth="1"/>
    <col min="4" max="4" width="49" style="4" bestFit="1" customWidth="1"/>
    <col min="5" max="5" width="34.42578125" style="4" customWidth="1"/>
    <col min="6" max="6" width="11.42578125" style="4" customWidth="1"/>
    <col min="7" max="16384" width="11.42578125" style="4"/>
  </cols>
  <sheetData>
    <row r="2" spans="2:6" x14ac:dyDescent="0.2">
      <c r="E2" s="6"/>
      <c r="F2" s="6"/>
    </row>
    <row r="3" spans="2:6" ht="13.5" thickBot="1" x14ac:dyDescent="0.25"/>
    <row r="4" spans="2:6" ht="13.5" thickBot="1" x14ac:dyDescent="0.25">
      <c r="B4" s="99" t="s">
        <v>30</v>
      </c>
      <c r="C4" s="100" t="s">
        <v>24</v>
      </c>
      <c r="D4" s="100" t="s">
        <v>31</v>
      </c>
      <c r="E4" s="101" t="s">
        <v>32</v>
      </c>
      <c r="F4" s="102"/>
    </row>
    <row r="5" spans="2:6" x14ac:dyDescent="0.2">
      <c r="B5" s="103">
        <v>1</v>
      </c>
      <c r="C5" s="104" t="s">
        <v>33</v>
      </c>
      <c r="D5" s="104" t="s">
        <v>39</v>
      </c>
      <c r="E5" s="105" t="s">
        <v>34</v>
      </c>
      <c r="F5" s="6"/>
    </row>
    <row r="6" spans="2:6" x14ac:dyDescent="0.2">
      <c r="B6" s="103">
        <v>2</v>
      </c>
      <c r="C6" s="104" t="s">
        <v>28</v>
      </c>
      <c r="D6" s="104" t="s">
        <v>35</v>
      </c>
      <c r="E6" s="105" t="s">
        <v>36</v>
      </c>
      <c r="F6" s="6"/>
    </row>
    <row r="7" spans="2:6" x14ac:dyDescent="0.2">
      <c r="B7" s="103"/>
      <c r="C7" s="104"/>
      <c r="D7" s="104"/>
      <c r="E7" s="105"/>
      <c r="F7" s="6"/>
    </row>
    <row r="8" spans="2:6" x14ac:dyDescent="0.2">
      <c r="B8" s="103"/>
      <c r="C8" s="104"/>
      <c r="D8" s="104"/>
      <c r="E8" s="105"/>
      <c r="F8" s="6"/>
    </row>
    <row r="9" spans="2:6" x14ac:dyDescent="0.2">
      <c r="B9" s="103"/>
      <c r="C9" s="104"/>
      <c r="D9" s="104"/>
      <c r="E9" s="105"/>
      <c r="F9" s="6"/>
    </row>
    <row r="10" spans="2:6" x14ac:dyDescent="0.2">
      <c r="B10" s="103"/>
      <c r="C10" s="104"/>
      <c r="D10" s="104"/>
      <c r="E10" s="105"/>
      <c r="F10" s="6"/>
    </row>
    <row r="11" spans="2:6" x14ac:dyDescent="0.2">
      <c r="B11" s="103"/>
      <c r="C11" s="104"/>
      <c r="D11" s="104"/>
      <c r="E11" s="105"/>
      <c r="F11" s="6"/>
    </row>
    <row r="12" spans="2:6" x14ac:dyDescent="0.2">
      <c r="B12" s="103"/>
      <c r="C12" s="104"/>
      <c r="D12" s="104"/>
      <c r="E12" s="105"/>
      <c r="F12" s="6"/>
    </row>
    <row r="13" spans="2:6" x14ac:dyDescent="0.2">
      <c r="B13" s="103"/>
      <c r="C13" s="104"/>
      <c r="D13" s="104"/>
      <c r="E13" s="105"/>
      <c r="F13" s="6"/>
    </row>
    <row r="14" spans="2:6" x14ac:dyDescent="0.2">
      <c r="B14" s="103"/>
      <c r="C14" s="104"/>
      <c r="D14" s="104"/>
      <c r="E14" s="105"/>
      <c r="F14" s="6"/>
    </row>
    <row r="15" spans="2:6" x14ac:dyDescent="0.2">
      <c r="B15" s="103"/>
      <c r="C15" s="104"/>
      <c r="D15" s="104"/>
      <c r="E15" s="105"/>
      <c r="F15" s="6"/>
    </row>
    <row r="16" spans="2:6" x14ac:dyDescent="0.2">
      <c r="B16" s="103"/>
      <c r="C16" s="104"/>
      <c r="D16" s="104"/>
      <c r="E16" s="105"/>
      <c r="F16" s="6"/>
    </row>
    <row r="17" spans="2:6" x14ac:dyDescent="0.2">
      <c r="B17" s="103"/>
      <c r="C17" s="104"/>
      <c r="D17" s="104"/>
      <c r="E17" s="105"/>
      <c r="F17" s="6"/>
    </row>
    <row r="18" spans="2:6" x14ac:dyDescent="0.2">
      <c r="B18" s="103"/>
      <c r="C18" s="104"/>
      <c r="D18" s="104"/>
      <c r="E18" s="105"/>
      <c r="F18" s="6"/>
    </row>
    <row r="19" spans="2:6" x14ac:dyDescent="0.2">
      <c r="B19" s="103"/>
      <c r="C19" s="104"/>
      <c r="D19" s="104"/>
      <c r="E19" s="105"/>
      <c r="F19" s="6"/>
    </row>
    <row r="20" spans="2:6" x14ac:dyDescent="0.2">
      <c r="B20" s="103"/>
      <c r="C20" s="104"/>
      <c r="D20" s="104"/>
      <c r="E20" s="105"/>
      <c r="F20" s="6"/>
    </row>
    <row r="21" spans="2:6" x14ac:dyDescent="0.2">
      <c r="B21" s="103"/>
      <c r="C21" s="104"/>
      <c r="D21" s="104"/>
      <c r="E21" s="105"/>
      <c r="F21" s="6"/>
    </row>
    <row r="22" spans="2:6" x14ac:dyDescent="0.2">
      <c r="B22" s="103"/>
      <c r="C22" s="104"/>
      <c r="D22" s="104"/>
      <c r="E22" s="105"/>
      <c r="F22" s="6"/>
    </row>
    <row r="23" spans="2:6" x14ac:dyDescent="0.2">
      <c r="B23" s="103"/>
      <c r="C23" s="104"/>
      <c r="D23" s="104"/>
      <c r="E23" s="105"/>
      <c r="F23" s="6"/>
    </row>
    <row r="24" spans="2:6" x14ac:dyDescent="0.2">
      <c r="B24" s="103"/>
      <c r="C24" s="104"/>
      <c r="D24" s="104"/>
      <c r="E24" s="105"/>
      <c r="F24" s="6"/>
    </row>
    <row r="25" spans="2:6" x14ac:dyDescent="0.2">
      <c r="B25" s="103"/>
      <c r="C25" s="104"/>
      <c r="D25" s="104"/>
      <c r="E25" s="105"/>
      <c r="F25" s="6"/>
    </row>
    <row r="26" spans="2:6" x14ac:dyDescent="0.2">
      <c r="B26" s="103"/>
      <c r="C26" s="104"/>
      <c r="D26" s="104"/>
      <c r="E26" s="105"/>
      <c r="F26" s="6"/>
    </row>
    <row r="27" spans="2:6" x14ac:dyDescent="0.2">
      <c r="B27" s="103"/>
      <c r="C27" s="104"/>
      <c r="D27" s="104"/>
      <c r="E27" s="105"/>
      <c r="F27" s="6"/>
    </row>
    <row r="28" spans="2:6" x14ac:dyDescent="0.2">
      <c r="B28" s="103"/>
      <c r="C28" s="104"/>
      <c r="D28" s="104"/>
      <c r="E28" s="105"/>
      <c r="F28" s="6"/>
    </row>
    <row r="29" spans="2:6" x14ac:dyDescent="0.2">
      <c r="B29" s="103"/>
      <c r="C29" s="104"/>
      <c r="D29" s="104"/>
      <c r="E29" s="105"/>
      <c r="F29" s="6"/>
    </row>
    <row r="30" spans="2:6" ht="13.5" thickBot="1" x14ac:dyDescent="0.25">
      <c r="B30" s="106"/>
      <c r="C30" s="107"/>
      <c r="D30" s="107"/>
      <c r="E30" s="108"/>
      <c r="F30" s="6"/>
    </row>
    <row r="33" spans="2:2" x14ac:dyDescent="0.2">
      <c r="B33" s="96" t="s">
        <v>41</v>
      </c>
    </row>
    <row r="34" spans="2:2" x14ac:dyDescent="0.2">
      <c r="B34" s="96" t="s">
        <v>26</v>
      </c>
    </row>
    <row r="35" spans="2:2" x14ac:dyDescent="0.2">
      <c r="B35" s="96" t="s">
        <v>27</v>
      </c>
    </row>
  </sheetData>
  <phoneticPr fontId="31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C0657C80C9EB42A8AE8AF1E32C18B5" ma:contentTypeVersion="17" ma:contentTypeDescription="Ein neues Dokument erstellen." ma:contentTypeScope="" ma:versionID="7266b70c08a81e8a2aed64642cc83b8a">
  <xsd:schema xmlns:xsd="http://www.w3.org/2001/XMLSchema" xmlns:xs="http://www.w3.org/2001/XMLSchema" xmlns:p="http://schemas.microsoft.com/office/2006/metadata/properties" xmlns:ns2="bbb3f655-f267-4a84-b742-532fbc77d0ab" xmlns:ns3="f5f3c0c8-cb47-4a26-91a1-a44bb4539247" targetNamespace="http://schemas.microsoft.com/office/2006/metadata/properties" ma:root="true" ma:fieldsID="1f82d46ad9d5b4341a6c71d652089739" ns2:_="" ns3:_="">
    <xsd:import namespace="bbb3f655-f267-4a84-b742-532fbc77d0ab"/>
    <xsd:import namespace="f5f3c0c8-cb47-4a26-91a1-a44bb45392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3f655-f267-4a84-b742-532fbc77d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4a64a0-82bc-48a6-9867-8208b236f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3c0c8-cb47-4a26-91a1-a44bb4539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bcdc34-3acf-42b1-abfa-b6ef944057a8}" ma:internalName="TaxCatchAll" ma:showField="CatchAllData" ma:web="f5f3c0c8-cb47-4a26-91a1-a44bb45392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f3c0c8-cb47-4a26-91a1-a44bb4539247" xsi:nil="true"/>
    <lcf76f155ced4ddcb4097134ff3c332f xmlns="bbb3f655-f267-4a84-b742-532fbc77d0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169309-3552-4B39-A759-AF3B82A48596}"/>
</file>

<file path=customXml/itemProps2.xml><?xml version="1.0" encoding="utf-8"?>
<ds:datastoreItem xmlns:ds="http://schemas.openxmlformats.org/officeDocument/2006/customXml" ds:itemID="{BC3970EE-D8AD-4F11-B253-CA01F86043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5E4029-2A47-4534-85AB-C2F5E0F5AA83}">
  <ds:schemaRefs>
    <ds:schemaRef ds:uri="http://schemas.microsoft.com/office/2006/metadata/properties"/>
    <ds:schemaRef ds:uri="http://schemas.microsoft.com/office/infopath/2007/PartnerControls"/>
    <ds:schemaRef ds:uri="f5f3c0c8-cb47-4a26-91a1-a44bb4539247"/>
    <ds:schemaRef ds:uri="bbb3f655-f267-4a84-b742-532fbc77d0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Startseite</vt:lpstr>
      <vt:lpstr>Berechnung</vt:lpstr>
      <vt:lpstr>Hilfe</vt:lpstr>
      <vt:lpstr>Parameter_Intern</vt:lpstr>
      <vt:lpstr>BerechnungB2</vt:lpstr>
      <vt:lpstr>Berechnung!Druckbereich</vt:lpstr>
      <vt:lpstr>Hilfe!Druckbereich</vt:lpstr>
      <vt:lpstr>Startseite!Druckbereich</vt:lpstr>
      <vt:lpstr>HilfeB3</vt:lpstr>
      <vt:lpstr>Startseite!StartG10</vt:lpstr>
      <vt:lpstr>Startseite!Startseite</vt:lpstr>
      <vt:lpstr>StartseiteB5</vt:lpstr>
    </vt:vector>
  </TitlesOfParts>
  <Company>VNR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GWG</dc:title>
  <dc:creator>Michael Konetzny</dc:creator>
  <cp:keywords>GWG Sammelposten Tools</cp:keywords>
  <cp:lastModifiedBy>Konetzny, Michael</cp:lastModifiedBy>
  <cp:lastPrinted>2011-10-29T20:38:54Z</cp:lastPrinted>
  <dcterms:created xsi:type="dcterms:W3CDTF">2009-01-31T13:41:13Z</dcterms:created>
  <dcterms:modified xsi:type="dcterms:W3CDTF">2022-11-17T06:57:30Z</dcterms:modified>
  <cp:category>Tools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TRUE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Kassenbuch.xls</vt:lpwstr>
  </property>
  <property fmtid="{D5CDD505-2E9C-101B-9397-08002B2CF9AE}" pid="5" name="Jet Reports Design Mode Active">
    <vt:bool>true</vt:bool>
  </property>
  <property fmtid="{D5CDD505-2E9C-101B-9397-08002B2CF9AE}" pid="6" name="ContentTypeId">
    <vt:lpwstr>0x010100E9C0657C80C9EB42A8AE8AF1E32C18B5</vt:lpwstr>
  </property>
  <property fmtid="{D5CDD505-2E9C-101B-9397-08002B2CF9AE}" pid="7" name="MediaServiceImageTags">
    <vt:lpwstr/>
  </property>
</Properties>
</file>