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DieseArbeitsmappe" defaultThemeVersion="166925"/>
  <mc:AlternateContent xmlns:mc="http://schemas.openxmlformats.org/markup-compatibility/2006">
    <mc:Choice Requires="x15">
      <x15ac:absPath xmlns:x15ac="http://schemas.microsoft.com/office/spreadsheetml/2010/11/ac" url="https://vnrag.sharepoint.com/sites/mediaforwork2/Freigegebene Dokumente/Team PW &amp; MIB/3. Personalwissen/3. Online Marketing PW/3.1 Lead-Generierung/Prämien für Leads/Exceltools/aktualisiert 09_2022/"/>
    </mc:Choice>
  </mc:AlternateContent>
  <xr:revisionPtr revIDLastSave="2" documentId="13_ncr:1_{2625711D-B077-45C6-AA08-B0DD30449C5F}" xr6:coauthVersionLast="47" xr6:coauthVersionMax="47" xr10:uidLastSave="{6F4C948E-0E5F-4206-AF48-CB1F19606E5C}"/>
  <bookViews>
    <workbookView xWindow="-110" yWindow="-110" windowWidth="22780" windowHeight="14660" tabRatio="611" activeTab="2" xr2:uid="{00000000-000D-0000-FFFF-FFFF00000000}"/>
  </bookViews>
  <sheets>
    <sheet name="Stammdaten und Parameter" sheetId="1" r:id="rId1"/>
    <sheet name="Hinweise" sheetId="5" r:id="rId2"/>
    <sheet name="Vorstellungsgespräch" sheetId="26" r:id="rId3"/>
  </sheets>
  <definedNames>
    <definedName name="_xlnm.Print_Area" localSheetId="1">Hinweise!$B$3:$F$13</definedName>
    <definedName name="_xlnm.Print_Area" localSheetId="0">'Stammdaten und Parameter'!$B$3:$H$19</definedName>
    <definedName name="_xlnm.Print_Area" localSheetId="2">Vorstellungsgespräch!$C$18:$L$67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7" i="1" s="1"/>
  <c r="L8" i="1" s="1"/>
  <c r="L9" i="1" s="1"/>
  <c r="L10" i="1" s="1"/>
  <c r="L11" i="1" s="1"/>
  <c r="L12" i="1" s="1"/>
  <c r="L13" i="1" s="1"/>
  <c r="L14" i="1" s="1"/>
  <c r="L15" i="1" s="1"/>
  <c r="L16" i="1" s="1"/>
  <c r="L17" i="1" s="1"/>
  <c r="L18" i="1" s="1"/>
  <c r="B3" i="26"/>
  <c r="D5" i="26"/>
  <c r="K5" i="26"/>
  <c r="D21" i="26"/>
  <c r="H21" i="26"/>
  <c r="D22" i="26"/>
  <c r="H22" i="26"/>
  <c r="D23" i="26"/>
  <c r="H23" i="26"/>
  <c r="D27" i="26"/>
  <c r="D28" i="26"/>
  <c r="H34" i="26"/>
  <c r="I34" i="26" s="1"/>
  <c r="I50" i="26" s="1"/>
  <c r="D53" i="26"/>
  <c r="D55" i="26"/>
  <c r="D56" i="26"/>
  <c r="D57" i="26"/>
  <c r="D60" i="26"/>
  <c r="D61" i="26"/>
  <c r="D62" i="26"/>
  <c r="D65" i="26"/>
</calcChain>
</file>

<file path=xl/sharedStrings.xml><?xml version="1.0" encoding="utf-8"?>
<sst xmlns="http://schemas.openxmlformats.org/spreadsheetml/2006/main" count="55" uniqueCount="46">
  <si>
    <t>Stammdaten</t>
  </si>
  <si>
    <t>Jahr</t>
  </si>
  <si>
    <t>Vorname</t>
  </si>
  <si>
    <t>Name</t>
  </si>
  <si>
    <t>Firma</t>
  </si>
  <si>
    <t xml:space="preserve">Die Vervielfältigung, Verbreitung oder Veräußerung der Daten oder Texte ist unzulässig </t>
  </si>
  <si>
    <t>und ausdrücklich nur mit Genehmigung des Verlags gestattet.</t>
  </si>
  <si>
    <t>© 2009 BWRmed!a, ein Unternehmensbereich der Verlag für die Deutsche Wirtschaft AG</t>
  </si>
  <si>
    <t>Allgemeine Hinweise</t>
  </si>
  <si>
    <t>Straße</t>
  </si>
  <si>
    <t>PLZ</t>
  </si>
  <si>
    <t>Ort</t>
  </si>
  <si>
    <t>47111</t>
  </si>
  <si>
    <t>Walk-City</t>
  </si>
  <si>
    <t>Controller</t>
  </si>
  <si>
    <t>Sonstige Kosten</t>
  </si>
  <si>
    <t>Bewerber</t>
  </si>
  <si>
    <t>Abrechnung von Vorstellungskosten</t>
  </si>
  <si>
    <t>Fahrtkosten</t>
  </si>
  <si>
    <t>km</t>
  </si>
  <si>
    <t>km-Satz</t>
  </si>
  <si>
    <t>Betrag</t>
  </si>
  <si>
    <t>Fahrten mit öffentlichen Verkehrsmitteln</t>
  </si>
  <si>
    <t>Übernachtungskosten</t>
  </si>
  <si>
    <t>Fahrten mit dem Taxi</t>
  </si>
  <si>
    <t>Insgesamt zu erstattende Kosten</t>
  </si>
  <si>
    <t>Unterschrift des Bearbeiters</t>
  </si>
  <si>
    <t>Heinz Otto</t>
  </si>
  <si>
    <t>Schalkstraße 3</t>
  </si>
  <si>
    <t>Eingabebereich</t>
  </si>
  <si>
    <t>Teilnehmer:</t>
  </si>
  <si>
    <t>Bewerber:</t>
  </si>
  <si>
    <t>Vorstellungsgespräch am:</t>
  </si>
  <si>
    <t>Zu besetzende Position:</t>
  </si>
  <si>
    <t>Vorstellungsgespräche abrechnen - Stammdaten und Parameter</t>
  </si>
  <si>
    <t>Mit dem PKW gefahrene Kilometer</t>
  </si>
  <si>
    <t>Vorstellungsgespräche abrechnen - Hinweise zur Bedienung</t>
  </si>
  <si>
    <t>Hinweise zum Ausfüllen des Tools</t>
  </si>
  <si>
    <t>km-Satz für PKW</t>
  </si>
  <si>
    <t>Fahrten mit der Bahn</t>
  </si>
  <si>
    <t>Max</t>
  </si>
  <si>
    <t>Mustermann</t>
  </si>
  <si>
    <t>Mustermann GmbH</t>
  </si>
  <si>
    <t>Musterstraße</t>
  </si>
  <si>
    <t>Musterstadt</t>
  </si>
  <si>
    <t>Max Mustermann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</si>
</sst>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164" formatCode="#,##0.00\ &quot;€&quot;"/>
  </numFmts>
  <fonts count="30" x14ac:knownFonts="1">
    <font>
      <sz val="10"/>
      <name val="Arial"/>
    </font>
    <font>
      <sz val="10"/>
      <name val="Arial"/>
      <family val="2"/>
    </font>
    <font>
      <b/>
      <sz val="10"/>
      <name val="Arial"/>
      <family val="2"/>
    </font>
    <font>
      <sz val="10"/>
      <name val="Arial"/>
      <family val="2"/>
    </font>
    <font>
      <sz val="9"/>
      <color indexed="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4"/>
      <name val="Arial"/>
      <family val="2"/>
    </font>
    <font>
      <b/>
      <sz val="11"/>
      <color indexed="9"/>
      <name val="Arial"/>
      <family val="2"/>
    </font>
    <font>
      <b/>
      <sz val="12"/>
      <name val="Arial"/>
      <family val="2"/>
    </font>
    <font>
      <b/>
      <sz val="11"/>
      <color indexed="9"/>
      <name val="Arial"/>
      <family val="2"/>
    </font>
    <font>
      <sz val="11"/>
      <color indexed="9"/>
      <name val="Arial"/>
      <family val="2"/>
    </font>
    <font>
      <b/>
      <sz val="11"/>
      <name val="Arial"/>
      <family val="2"/>
    </font>
    <font>
      <sz val="12"/>
      <color indexed="9"/>
      <name val="Arial"/>
      <family val="2"/>
    </font>
    <font>
      <sz val="8"/>
      <color rgb="FF000000"/>
      <name val="Tahom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8" fillId="20" borderId="1" applyNumberFormat="0" applyAlignment="0" applyProtection="0"/>
    <xf numFmtId="0" fontId="9" fillId="20" borderId="2" applyNumberFormat="0" applyAlignment="0" applyProtection="0"/>
    <xf numFmtId="0" fontId="10" fillId="7"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21" borderId="0" applyNumberFormat="0" applyBorder="0" applyAlignment="0" applyProtection="0"/>
    <xf numFmtId="0" fontId="7" fillId="22" borderId="4" applyNumberFormat="0" applyFont="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5" fillId="23" borderId="9" applyNumberFormat="0" applyAlignment="0" applyProtection="0"/>
  </cellStyleXfs>
  <cellXfs count="126">
    <xf numFmtId="0" fontId="0" fillId="0" borderId="0" xfId="0"/>
    <xf numFmtId="0" fontId="0" fillId="24" borderId="10" xfId="0" applyFill="1" applyBorder="1" applyAlignment="1" applyProtection="1">
      <alignment horizontal="left" wrapText="1"/>
      <protection hidden="1"/>
    </xf>
    <xf numFmtId="0" fontId="0" fillId="25" borderId="0" xfId="0" applyFill="1" applyAlignment="1" applyProtection="1">
      <alignment horizontal="left" wrapText="1"/>
      <protection hidden="1"/>
    </xf>
    <xf numFmtId="0" fontId="0" fillId="0" borderId="0" xfId="0"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4" fillId="0" borderId="0" xfId="0" applyFont="1" applyProtection="1">
      <protection hidden="1"/>
    </xf>
    <xf numFmtId="0" fontId="5" fillId="24" borderId="16" xfId="0" applyFont="1" applyFill="1" applyBorder="1" applyAlignment="1" applyProtection="1">
      <alignment horizontal="left"/>
      <protection hidden="1"/>
    </xf>
    <xf numFmtId="0" fontId="5" fillId="24" borderId="17" xfId="0" applyFont="1" applyFill="1" applyBorder="1" applyAlignment="1" applyProtection="1">
      <alignment horizontal="left" wrapText="1"/>
      <protection hidden="1"/>
    </xf>
    <xf numFmtId="0" fontId="2" fillId="26" borderId="18" xfId="0" applyFont="1" applyFill="1" applyBorder="1" applyAlignment="1" applyProtection="1">
      <alignment horizontal="left" wrapText="1"/>
      <protection hidden="1"/>
    </xf>
    <xf numFmtId="0" fontId="2" fillId="26" borderId="19" xfId="0" applyFont="1" applyFill="1" applyBorder="1" applyAlignment="1" applyProtection="1">
      <alignment horizontal="left" wrapText="1"/>
      <protection hidden="1"/>
    </xf>
    <xf numFmtId="0" fontId="2" fillId="26" borderId="20" xfId="0" applyFont="1" applyFill="1" applyBorder="1" applyAlignment="1" applyProtection="1">
      <alignment horizontal="left" wrapText="1"/>
      <protection hidden="1"/>
    </xf>
    <xf numFmtId="0" fontId="2" fillId="26" borderId="21" xfId="0" applyFont="1" applyFill="1" applyBorder="1" applyAlignment="1" applyProtection="1">
      <alignment horizontal="left" wrapText="1"/>
      <protection hidden="1"/>
    </xf>
    <xf numFmtId="0" fontId="2" fillId="26" borderId="0" xfId="0" applyFont="1" applyFill="1" applyAlignment="1" applyProtection="1">
      <alignment horizontal="left" wrapText="1"/>
      <protection hidden="1"/>
    </xf>
    <xf numFmtId="0" fontId="3" fillId="26" borderId="0" xfId="0" applyFont="1" applyFill="1" applyAlignment="1" applyProtection="1">
      <alignment horizontal="left"/>
      <protection hidden="1"/>
    </xf>
    <xf numFmtId="0" fontId="2" fillId="26" borderId="12" xfId="0" applyFont="1" applyFill="1" applyBorder="1" applyAlignment="1" applyProtection="1">
      <alignment horizontal="left" wrapText="1"/>
      <protection hidden="1"/>
    </xf>
    <xf numFmtId="0" fontId="2" fillId="26" borderId="22" xfId="0" applyFont="1" applyFill="1" applyBorder="1" applyAlignment="1" applyProtection="1">
      <alignment horizontal="left" wrapText="1"/>
      <protection hidden="1"/>
    </xf>
    <xf numFmtId="0" fontId="2" fillId="26" borderId="14" xfId="0" applyFont="1" applyFill="1" applyBorder="1" applyAlignment="1" applyProtection="1">
      <alignment horizontal="left" wrapText="1"/>
      <protection hidden="1"/>
    </xf>
    <xf numFmtId="0" fontId="2" fillId="26" borderId="15" xfId="0" applyFont="1" applyFill="1" applyBorder="1" applyAlignment="1" applyProtection="1">
      <alignment horizontal="left" wrapText="1"/>
      <protection hidden="1"/>
    </xf>
    <xf numFmtId="0" fontId="0" fillId="26" borderId="0" xfId="0" applyFill="1" applyProtection="1">
      <protection hidden="1"/>
    </xf>
    <xf numFmtId="1" fontId="3" fillId="25" borderId="23" xfId="0" applyNumberFormat="1" applyFont="1" applyFill="1" applyBorder="1" applyAlignment="1" applyProtection="1">
      <alignment horizontal="left"/>
      <protection locked="0"/>
    </xf>
    <xf numFmtId="0" fontId="22"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 fillId="0" borderId="0" xfId="0" applyFont="1" applyProtection="1">
      <protection hidden="1"/>
    </xf>
    <xf numFmtId="0" fontId="0" fillId="0" borderId="24" xfId="0" applyBorder="1" applyProtection="1">
      <protection hidden="1"/>
    </xf>
    <xf numFmtId="0" fontId="0" fillId="0" borderId="25" xfId="0" applyBorder="1" applyProtection="1">
      <protection hidden="1"/>
    </xf>
    <xf numFmtId="0" fontId="0" fillId="0" borderId="26" xfId="0" applyBorder="1" applyProtection="1">
      <protection hidden="1"/>
    </xf>
    <xf numFmtId="0" fontId="2" fillId="0" borderId="0" xfId="0" applyFont="1" applyAlignment="1" applyProtection="1">
      <alignment horizontal="center"/>
      <protection hidden="1"/>
    </xf>
    <xf numFmtId="0" fontId="1" fillId="0" borderId="11" xfId="0" applyFont="1" applyBorder="1" applyProtection="1">
      <protection hidden="1"/>
    </xf>
    <xf numFmtId="0" fontId="1" fillId="0" borderId="12" xfId="0" applyFont="1" applyBorder="1" applyProtection="1">
      <protection hidden="1"/>
    </xf>
    <xf numFmtId="0" fontId="0" fillId="0" borderId="14" xfId="0" applyBorder="1" applyAlignment="1" applyProtection="1">
      <alignment vertical="top"/>
      <protection hidden="1"/>
    </xf>
    <xf numFmtId="0" fontId="0" fillId="0" borderId="14" xfId="0" applyBorder="1" applyAlignment="1" applyProtection="1">
      <alignment wrapText="1"/>
      <protection hidden="1"/>
    </xf>
    <xf numFmtId="0" fontId="0" fillId="0" borderId="0" xfId="0" applyAlignment="1" applyProtection="1">
      <alignment vertical="top"/>
      <protection hidden="1"/>
    </xf>
    <xf numFmtId="0" fontId="0" fillId="0" borderId="0" xfId="0" applyAlignment="1" applyProtection="1">
      <alignment wrapText="1"/>
      <protection hidden="1"/>
    </xf>
    <xf numFmtId="0" fontId="2"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protection hidden="1"/>
    </xf>
    <xf numFmtId="0" fontId="0" fillId="0" borderId="16" xfId="0" applyBorder="1" applyProtection="1">
      <protection hidden="1"/>
    </xf>
    <xf numFmtId="0" fontId="0" fillId="0" borderId="10" xfId="0" applyBorder="1" applyProtection="1">
      <protection hidden="1"/>
    </xf>
    <xf numFmtId="0" fontId="0" fillId="0" borderId="27" xfId="0" applyBorder="1" applyProtection="1">
      <protection hidden="1"/>
    </xf>
    <xf numFmtId="0" fontId="0" fillId="0" borderId="27" xfId="0" applyBorder="1" applyAlignment="1" applyProtection="1">
      <alignment horizontal="left"/>
      <protection hidden="1"/>
    </xf>
    <xf numFmtId="0" fontId="23" fillId="0" borderId="0" xfId="0" applyFont="1" applyAlignment="1" applyProtection="1">
      <alignment horizontal="center"/>
      <protection hidden="1"/>
    </xf>
    <xf numFmtId="0" fontId="1" fillId="0" borderId="0" xfId="0" applyFont="1" applyProtection="1">
      <protection locked="0"/>
    </xf>
    <xf numFmtId="0" fontId="2" fillId="26" borderId="11" xfId="0" applyFont="1" applyFill="1" applyBorder="1" applyAlignment="1" applyProtection="1">
      <alignment horizontal="center"/>
      <protection hidden="1"/>
    </xf>
    <xf numFmtId="0" fontId="2" fillId="26" borderId="0" xfId="0" applyFont="1" applyFill="1" applyAlignment="1" applyProtection="1">
      <alignment horizontal="center"/>
      <protection hidden="1"/>
    </xf>
    <xf numFmtId="0" fontId="1" fillId="26" borderId="11" xfId="0" applyFont="1" applyFill="1" applyBorder="1" applyProtection="1">
      <protection hidden="1"/>
    </xf>
    <xf numFmtId="0" fontId="2" fillId="26" borderId="0" xfId="0" applyFont="1" applyFill="1" applyProtection="1">
      <protection hidden="1"/>
    </xf>
    <xf numFmtId="0" fontId="2" fillId="26" borderId="28" xfId="0" applyFont="1" applyFill="1" applyBorder="1" applyProtection="1">
      <protection hidden="1"/>
    </xf>
    <xf numFmtId="0" fontId="1" fillId="26" borderId="0" xfId="0" applyFont="1" applyFill="1" applyProtection="1">
      <protection hidden="1"/>
    </xf>
    <xf numFmtId="0" fontId="0" fillId="26" borderId="13" xfId="0" applyFill="1" applyBorder="1" applyProtection="1">
      <protection hidden="1"/>
    </xf>
    <xf numFmtId="0" fontId="0" fillId="26" borderId="14" xfId="0" applyFill="1" applyBorder="1" applyProtection="1">
      <protection hidden="1"/>
    </xf>
    <xf numFmtId="0" fontId="1" fillId="25" borderId="29" xfId="0" applyFont="1" applyFill="1" applyBorder="1" applyProtection="1">
      <protection locked="0"/>
    </xf>
    <xf numFmtId="0" fontId="1" fillId="25" borderId="30" xfId="0" applyFont="1" applyFill="1" applyBorder="1" applyProtection="1">
      <protection locked="0"/>
    </xf>
    <xf numFmtId="0" fontId="1" fillId="25" borderId="31" xfId="0" applyFont="1" applyFill="1" applyBorder="1" applyProtection="1">
      <protection locked="0"/>
    </xf>
    <xf numFmtId="0" fontId="1" fillId="25" borderId="32" xfId="0" applyFont="1" applyFill="1" applyBorder="1" applyAlignment="1" applyProtection="1">
      <alignment horizontal="left"/>
      <protection locked="0"/>
    </xf>
    <xf numFmtId="0" fontId="2" fillId="26" borderId="12" xfId="0" applyFont="1" applyFill="1" applyBorder="1" applyAlignment="1" applyProtection="1">
      <alignment horizontal="center"/>
      <protection hidden="1"/>
    </xf>
    <xf numFmtId="0" fontId="1" fillId="26" borderId="12" xfId="0" applyFont="1" applyFill="1" applyBorder="1" applyProtection="1">
      <protection hidden="1"/>
    </xf>
    <xf numFmtId="0" fontId="0" fillId="26" borderId="15" xfId="0" applyFill="1" applyBorder="1" applyProtection="1">
      <protection hidden="1"/>
    </xf>
    <xf numFmtId="2" fontId="0" fillId="0" borderId="0" xfId="0" applyNumberFormat="1" applyProtection="1">
      <protection hidden="1"/>
    </xf>
    <xf numFmtId="49" fontId="3" fillId="26" borderId="0" xfId="0" applyNumberFormat="1" applyFont="1" applyFill="1" applyAlignment="1" applyProtection="1">
      <alignment horizontal="left"/>
      <protection locked="0"/>
    </xf>
    <xf numFmtId="7" fontId="3" fillId="25" borderId="23" xfId="0" applyNumberFormat="1" applyFont="1" applyFill="1" applyBorder="1" applyAlignment="1" applyProtection="1">
      <alignment horizontal="left"/>
      <protection locked="0"/>
    </xf>
    <xf numFmtId="0" fontId="0" fillId="0" borderId="23" xfId="0" applyBorder="1" applyAlignment="1" applyProtection="1">
      <alignment horizontal="center"/>
      <protection locked="0"/>
    </xf>
    <xf numFmtId="2" fontId="0" fillId="0" borderId="23" xfId="0" applyNumberFormat="1" applyBorder="1" applyAlignment="1" applyProtection="1">
      <alignment horizontal="center"/>
      <protection hidden="1"/>
    </xf>
    <xf numFmtId="2" fontId="23" fillId="24" borderId="33" xfId="0" applyNumberFormat="1" applyFont="1" applyFill="1" applyBorder="1" applyAlignment="1" applyProtection="1">
      <alignment horizontal="left" vertical="center"/>
      <protection hidden="1"/>
    </xf>
    <xf numFmtId="2" fontId="23" fillId="24" borderId="34" xfId="0" applyNumberFormat="1" applyFont="1" applyFill="1" applyBorder="1" applyAlignment="1" applyProtection="1">
      <alignment horizontal="left" vertical="center"/>
      <protection hidden="1"/>
    </xf>
    <xf numFmtId="2" fontId="23" fillId="24" borderId="34" xfId="0" applyNumberFormat="1" applyFont="1" applyFill="1" applyBorder="1" applyAlignment="1" applyProtection="1">
      <alignment horizontal="center" vertical="center"/>
      <protection hidden="1"/>
    </xf>
    <xf numFmtId="2" fontId="23" fillId="24" borderId="34" xfId="0" applyNumberFormat="1" applyFont="1" applyFill="1" applyBorder="1" applyAlignment="1" applyProtection="1">
      <alignment horizontal="right" vertical="center"/>
      <protection hidden="1"/>
    </xf>
    <xf numFmtId="2" fontId="26" fillId="24" borderId="35" xfId="0" applyNumberFormat="1" applyFont="1" applyFill="1" applyBorder="1" applyProtection="1">
      <protection hidden="1"/>
    </xf>
    <xf numFmtId="0" fontId="2" fillId="0" borderId="11" xfId="0" applyFont="1" applyBorder="1" applyProtection="1">
      <protection hidden="1"/>
    </xf>
    <xf numFmtId="0" fontId="2" fillId="0" borderId="23" xfId="0" applyFont="1" applyBorder="1" applyAlignment="1" applyProtection="1">
      <alignment horizontal="center"/>
      <protection hidden="1"/>
    </xf>
    <xf numFmtId="0" fontId="2" fillId="0" borderId="23" xfId="0" applyFont="1" applyBorder="1" applyAlignment="1" applyProtection="1">
      <alignment horizontal="right"/>
      <protection hidden="1"/>
    </xf>
    <xf numFmtId="0" fontId="2" fillId="0" borderId="12" xfId="0" applyFont="1" applyBorder="1" applyProtection="1">
      <protection hidden="1"/>
    </xf>
    <xf numFmtId="0" fontId="2" fillId="0" borderId="33" xfId="0" applyFont="1" applyBorder="1" applyProtection="1">
      <protection hidden="1"/>
    </xf>
    <xf numFmtId="0" fontId="2" fillId="0" borderId="34" xfId="0" applyFont="1" applyBorder="1" applyProtection="1">
      <protection hidden="1"/>
    </xf>
    <xf numFmtId="0" fontId="2" fillId="0" borderId="36" xfId="0" applyFont="1" applyBorder="1" applyProtection="1">
      <protection hidden="1"/>
    </xf>
    <xf numFmtId="164" fontId="0" fillId="0" borderId="23" xfId="0" applyNumberFormat="1" applyBorder="1" applyProtection="1">
      <protection hidden="1"/>
    </xf>
    <xf numFmtId="164" fontId="0" fillId="0" borderId="0" xfId="0" applyNumberFormat="1" applyProtection="1">
      <protection hidden="1"/>
    </xf>
    <xf numFmtId="164" fontId="2" fillId="0" borderId="23" xfId="0" applyNumberFormat="1" applyFont="1" applyBorder="1" applyAlignment="1" applyProtection="1">
      <alignment horizontal="right"/>
      <protection hidden="1"/>
    </xf>
    <xf numFmtId="164" fontId="0" fillId="0" borderId="23" xfId="0" applyNumberFormat="1" applyBorder="1" applyProtection="1">
      <protection locked="0"/>
    </xf>
    <xf numFmtId="164" fontId="2" fillId="0" borderId="37" xfId="0" applyNumberFormat="1" applyFont="1" applyBorder="1" applyProtection="1">
      <protection hidden="1"/>
    </xf>
    <xf numFmtId="49" fontId="3" fillId="25" borderId="16" xfId="0" applyNumberFormat="1" applyFont="1" applyFill="1" applyBorder="1" applyAlignment="1" applyProtection="1">
      <alignment horizontal="left"/>
      <protection locked="0"/>
    </xf>
    <xf numFmtId="49" fontId="3" fillId="25" borderId="17" xfId="0" applyNumberFormat="1" applyFont="1" applyFill="1" applyBorder="1" applyAlignment="1" applyProtection="1">
      <alignment horizontal="left"/>
      <protection locked="0"/>
    </xf>
    <xf numFmtId="0" fontId="5" fillId="24" borderId="33" xfId="0" applyFont="1" applyFill="1" applyBorder="1" applyAlignment="1" applyProtection="1">
      <alignment horizontal="center" vertical="center"/>
      <protection hidden="1"/>
    </xf>
    <xf numFmtId="0" fontId="5" fillId="24" borderId="34" xfId="0" applyFont="1" applyFill="1" applyBorder="1" applyAlignment="1" applyProtection="1">
      <alignment horizontal="center" vertical="center"/>
      <protection hidden="1"/>
    </xf>
    <xf numFmtId="0" fontId="5" fillId="24" borderId="35" xfId="0" applyFont="1" applyFill="1" applyBorder="1" applyAlignment="1" applyProtection="1">
      <alignment horizontal="center" vertical="center"/>
      <protection hidden="1"/>
    </xf>
    <xf numFmtId="0" fontId="5" fillId="24" borderId="10" xfId="0" applyFont="1" applyFill="1" applyBorder="1" applyAlignment="1" applyProtection="1">
      <alignment horizontal="center" wrapText="1"/>
      <protection hidden="1"/>
    </xf>
    <xf numFmtId="0" fontId="5" fillId="24" borderId="17" xfId="0" applyFont="1" applyFill="1" applyBorder="1" applyAlignment="1" applyProtection="1">
      <alignment horizontal="center" wrapText="1"/>
      <protection hidden="1"/>
    </xf>
    <xf numFmtId="0" fontId="28" fillId="24" borderId="33" xfId="0" applyFont="1" applyFill="1" applyBorder="1" applyAlignment="1" applyProtection="1">
      <alignment horizontal="center" vertical="center"/>
      <protection hidden="1"/>
    </xf>
    <xf numFmtId="0" fontId="28" fillId="24" borderId="34" xfId="0" applyFont="1" applyFill="1" applyBorder="1" applyAlignment="1" applyProtection="1">
      <alignment horizontal="center" vertical="center"/>
      <protection hidden="1"/>
    </xf>
    <xf numFmtId="0" fontId="28" fillId="24" borderId="35" xfId="0" applyFont="1" applyFill="1" applyBorder="1" applyAlignment="1" applyProtection="1">
      <alignment horizontal="center" vertical="center"/>
      <protection hidden="1"/>
    </xf>
    <xf numFmtId="0" fontId="0" fillId="0" borderId="16" xfId="0" applyBorder="1" applyAlignment="1" applyProtection="1">
      <alignment horizontal="left"/>
      <protection locked="0"/>
    </xf>
    <xf numFmtId="0" fontId="0" fillId="0" borderId="10" xfId="0" applyBorder="1" applyAlignment="1" applyProtection="1">
      <alignment horizontal="left"/>
      <protection locked="0"/>
    </xf>
    <xf numFmtId="0" fontId="0" fillId="0" borderId="17" xfId="0" applyBorder="1" applyAlignment="1" applyProtection="1">
      <alignment horizontal="left"/>
      <protection locked="0"/>
    </xf>
    <xf numFmtId="14" fontId="2" fillId="25" borderId="33" xfId="0" applyNumberFormat="1" applyFont="1" applyFill="1" applyBorder="1" applyAlignment="1" applyProtection="1">
      <alignment horizontal="left"/>
      <protection locked="0"/>
    </xf>
    <xf numFmtId="14" fontId="2" fillId="25" borderId="35" xfId="0" applyNumberFormat="1" applyFont="1" applyFill="1" applyBorder="1" applyAlignment="1" applyProtection="1">
      <alignment horizontal="left"/>
      <protection locked="0"/>
    </xf>
    <xf numFmtId="0" fontId="0" fillId="0" borderId="0" xfId="0" applyAlignment="1" applyProtection="1">
      <alignment horizontal="left"/>
      <protection locked="0"/>
    </xf>
    <xf numFmtId="0" fontId="0" fillId="0" borderId="27" xfId="0" applyBorder="1" applyAlignment="1" applyProtection="1">
      <alignment horizontal="left"/>
      <protection hidden="1"/>
    </xf>
    <xf numFmtId="0" fontId="0" fillId="0" borderId="0" xfId="0" applyAlignment="1" applyProtection="1">
      <alignment horizontal="left"/>
      <protection hidden="1"/>
    </xf>
    <xf numFmtId="0" fontId="1" fillId="25" borderId="38" xfId="0" applyFont="1" applyFill="1" applyBorder="1" applyAlignment="1" applyProtection="1">
      <alignment horizontal="left"/>
      <protection locked="0"/>
    </xf>
    <xf numFmtId="0" fontId="1" fillId="25" borderId="23" xfId="0" applyFont="1" applyFill="1" applyBorder="1" applyAlignment="1" applyProtection="1">
      <alignment horizontal="left"/>
      <protection locked="0"/>
    </xf>
    <xf numFmtId="0" fontId="1" fillId="25" borderId="39" xfId="0" applyFont="1" applyFill="1" applyBorder="1" applyAlignment="1" applyProtection="1">
      <alignment horizontal="left"/>
      <protection locked="0"/>
    </xf>
    <xf numFmtId="0" fontId="1" fillId="25" borderId="40" xfId="0" applyFont="1" applyFill="1" applyBorder="1" applyAlignment="1" applyProtection="1">
      <alignment horizontal="left"/>
      <protection locked="0"/>
    </xf>
    <xf numFmtId="0" fontId="1" fillId="25" borderId="41" xfId="0" applyFont="1" applyFill="1" applyBorder="1" applyAlignment="1" applyProtection="1">
      <alignment horizontal="left"/>
      <protection locked="0"/>
    </xf>
    <xf numFmtId="0" fontId="0" fillId="0" borderId="16" xfId="0" applyBorder="1" applyAlignment="1" applyProtection="1">
      <alignment horizontal="left"/>
      <protection hidden="1"/>
    </xf>
    <xf numFmtId="0" fontId="0" fillId="0" borderId="10" xfId="0" applyBorder="1" applyAlignment="1" applyProtection="1">
      <alignment horizontal="left"/>
      <protection hidden="1"/>
    </xf>
    <xf numFmtId="0" fontId="0" fillId="0" borderId="17" xfId="0" applyBorder="1" applyAlignment="1" applyProtection="1">
      <alignment horizontal="left"/>
      <protection hidden="1"/>
    </xf>
    <xf numFmtId="0" fontId="27" fillId="0" borderId="33" xfId="0" applyFont="1" applyBorder="1" applyAlignment="1" applyProtection="1">
      <alignment horizontal="center"/>
      <protection hidden="1"/>
    </xf>
    <xf numFmtId="0" fontId="27" fillId="0" borderId="34" xfId="0" applyFont="1" applyBorder="1" applyAlignment="1" applyProtection="1">
      <alignment horizontal="center"/>
      <protection hidden="1"/>
    </xf>
    <xf numFmtId="0" fontId="27" fillId="0" borderId="35" xfId="0" applyFont="1" applyBorder="1" applyAlignment="1" applyProtection="1">
      <alignment horizontal="center"/>
      <protection hidden="1"/>
    </xf>
    <xf numFmtId="0" fontId="25" fillId="24" borderId="33" xfId="0" applyFont="1" applyFill="1" applyBorder="1" applyAlignment="1" applyProtection="1">
      <alignment horizontal="center" vertical="center"/>
      <protection hidden="1"/>
    </xf>
    <xf numFmtId="0" fontId="25" fillId="24" borderId="34" xfId="0" applyFont="1" applyFill="1" applyBorder="1" applyAlignment="1" applyProtection="1">
      <alignment horizontal="center" vertical="center"/>
      <protection hidden="1"/>
    </xf>
    <xf numFmtId="0" fontId="25" fillId="24" borderId="35" xfId="0" applyFont="1" applyFill="1" applyBorder="1" applyAlignment="1" applyProtection="1">
      <alignment horizontal="center" vertical="center"/>
      <protection hidden="1"/>
    </xf>
    <xf numFmtId="0" fontId="23" fillId="24" borderId="33" xfId="0" applyFont="1" applyFill="1" applyBorder="1" applyAlignment="1" applyProtection="1">
      <alignment horizontal="center"/>
      <protection hidden="1"/>
    </xf>
    <xf numFmtId="0" fontId="23" fillId="24" borderId="34" xfId="0" applyFont="1" applyFill="1" applyBorder="1" applyAlignment="1" applyProtection="1">
      <alignment horizontal="center"/>
      <protection hidden="1"/>
    </xf>
    <xf numFmtId="0" fontId="23" fillId="24" borderId="35" xfId="0" applyFont="1" applyFill="1" applyBorder="1" applyAlignment="1" applyProtection="1">
      <alignment horizontal="center"/>
      <protection hidden="1"/>
    </xf>
    <xf numFmtId="0" fontId="2" fillId="26" borderId="42" xfId="0" applyFont="1" applyFill="1" applyBorder="1" applyAlignment="1" applyProtection="1">
      <alignment horizontal="left"/>
      <protection hidden="1"/>
    </xf>
    <xf numFmtId="0" fontId="2" fillId="26" borderId="43" xfId="0" applyFont="1" applyFill="1" applyBorder="1" applyAlignment="1" applyProtection="1">
      <alignment horizontal="left"/>
      <protection hidden="1"/>
    </xf>
    <xf numFmtId="0" fontId="2" fillId="26" borderId="37" xfId="0" applyFont="1" applyFill="1" applyBorder="1" applyAlignment="1" applyProtection="1">
      <alignment horizontal="left"/>
      <protection hidden="1"/>
    </xf>
    <xf numFmtId="0" fontId="1" fillId="25" borderId="44" xfId="0" applyFont="1" applyFill="1" applyBorder="1" applyAlignment="1" applyProtection="1">
      <alignment horizontal="left"/>
      <protection locked="0"/>
    </xf>
    <xf numFmtId="0" fontId="1" fillId="25" borderId="45" xfId="0" applyFont="1" applyFill="1" applyBorder="1" applyAlignment="1" applyProtection="1">
      <alignment horizontal="left"/>
      <protection locked="0"/>
    </xf>
    <xf numFmtId="0" fontId="1" fillId="25" borderId="46" xfId="0" applyFont="1" applyFill="1" applyBorder="1" applyAlignment="1" applyProtection="1">
      <alignment horizontal="left"/>
      <protection locked="0"/>
    </xf>
    <xf numFmtId="0" fontId="2" fillId="25" borderId="33" xfId="0" applyFont="1" applyFill="1" applyBorder="1" applyAlignment="1" applyProtection="1">
      <alignment horizontal="left"/>
      <protection locked="0"/>
    </xf>
    <xf numFmtId="0" fontId="2" fillId="25" borderId="35" xfId="0" applyFont="1" applyFill="1" applyBorder="1" applyAlignment="1" applyProtection="1">
      <alignment horizontal="left"/>
      <protection locked="0"/>
    </xf>
  </cellXfs>
  <cellStyles count="42">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3">
    <dxf>
      <border>
        <left/>
        <right/>
        <top/>
        <bottom/>
      </border>
    </dxf>
    <dxf>
      <border>
        <left style="thin">
          <color indexed="64"/>
        </left>
        <right style="thin">
          <color indexed="64"/>
        </right>
        <top style="thin">
          <color indexed="64"/>
        </top>
        <bottom style="thin">
          <color indexed="64"/>
        </bottom>
      </border>
    </dxf>
    <dxf>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EAF7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6F1F7"/>
      <rgbColor rgb="003366FF"/>
      <rgbColor rgb="0033CCCC"/>
      <rgbColor rgb="00EBEBEB"/>
      <rgbColor rgb="000668AF"/>
      <rgbColor rgb="00E4DDB6"/>
      <rgbColor rgb="00EAE3C6"/>
      <rgbColor rgb="00666699"/>
      <rgbColor rgb="00969696"/>
      <rgbColor rgb="00003366"/>
      <rgbColor rgb="00339966"/>
      <rgbColor rgb="00003300"/>
      <rgbColor rgb="007AB031"/>
      <rgbColor rgb="009B00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P$10"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xdr:twoCellAnchor>
    <xdr:from>
      <xdr:col>2</xdr:col>
      <xdr:colOff>68580</xdr:colOff>
      <xdr:row>5</xdr:row>
      <xdr:rowOff>68580</xdr:rowOff>
    </xdr:from>
    <xdr:to>
      <xdr:col>3</xdr:col>
      <xdr:colOff>4320540</xdr:colOff>
      <xdr:row>6</xdr:row>
      <xdr:rowOff>99060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960120" y="1066800"/>
          <a:ext cx="4358640" cy="58674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Tool </a:t>
          </a:r>
          <a:r>
            <a:rPr lang="de-DE" sz="1000" b="1" i="0" u="none" strike="noStrike" baseline="0">
              <a:solidFill>
                <a:srgbClr val="000000"/>
              </a:solidFill>
              <a:latin typeface="Arial"/>
              <a:cs typeface="Arial"/>
            </a:rPr>
            <a:t>"Vorstellungsgespräche abrechnen" </a:t>
          </a:r>
          <a:r>
            <a:rPr lang="de-DE" sz="1000" b="0" i="0" u="none" strike="noStrike" baseline="0">
              <a:solidFill>
                <a:srgbClr val="000000"/>
              </a:solidFill>
              <a:latin typeface="Arial"/>
              <a:cs typeface="Arial"/>
            </a:rPr>
            <a:t>können Sie die Vorstellungsgespräche Ihrer Bewerber auf einfache Weise abrechnen.</a:t>
          </a:r>
        </a:p>
      </xdr:txBody>
    </xdr:sp>
    <xdr:clientData/>
  </xdr:twoCellAnchor>
  <xdr:twoCellAnchor>
    <xdr:from>
      <xdr:col>2</xdr:col>
      <xdr:colOff>45720</xdr:colOff>
      <xdr:row>9</xdr:row>
      <xdr:rowOff>129540</xdr:rowOff>
    </xdr:from>
    <xdr:to>
      <xdr:col>4</xdr:col>
      <xdr:colOff>0</xdr:colOff>
      <xdr:row>11</xdr:row>
      <xdr:rowOff>99060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937260" y="2194560"/>
          <a:ext cx="4450080" cy="2400300"/>
        </a:xfrm>
        <a:prstGeom prst="rect">
          <a:avLst/>
        </a:prstGeom>
        <a:solidFill>
          <a:srgbClr xmlns:mc="http://schemas.openxmlformats.org/markup-compatibility/2006" xmlns:a14="http://schemas.microsoft.com/office/drawing/2010/main" val="E6F1F7" mc:Ignorable="a14" a14:legacySpreadsheetColorIndex="4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Nach Eingabe der erforderlichen Stammdaten im Arbeitsblatt </a:t>
          </a:r>
          <a:r>
            <a:rPr lang="de-DE" sz="1000" b="1" i="0" u="none" strike="noStrike" baseline="0">
              <a:solidFill>
                <a:srgbClr val="000000"/>
              </a:solidFill>
              <a:latin typeface="Arial"/>
              <a:cs typeface="Arial"/>
            </a:rPr>
            <a:t>"Stammdaten und Parameter"</a:t>
          </a:r>
          <a:r>
            <a:rPr lang="de-DE" sz="1000" b="0" i="0" u="none" strike="noStrike" baseline="0">
              <a:solidFill>
                <a:srgbClr val="000000"/>
              </a:solidFill>
              <a:latin typeface="Arial"/>
              <a:cs typeface="Arial"/>
            </a:rPr>
            <a:t> können Sie direkt mit der Eingabe im Arbeitsblatt </a:t>
          </a:r>
          <a:r>
            <a:rPr lang="de-DE" sz="1000" b="1" i="0" u="none" strike="noStrike" baseline="0">
              <a:solidFill>
                <a:srgbClr val="000000"/>
              </a:solidFill>
              <a:latin typeface="Arial"/>
              <a:cs typeface="Arial"/>
            </a:rPr>
            <a:t>"Vorstellungsgespräch"</a:t>
          </a:r>
          <a:r>
            <a:rPr lang="de-DE" sz="1000" b="0" i="0" u="none" strike="noStrike" baseline="0">
              <a:solidFill>
                <a:srgbClr val="000000"/>
              </a:solidFill>
              <a:latin typeface="Arial"/>
              <a:cs typeface="Arial"/>
            </a:rPr>
            <a:t> beginnen.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Geben Sie zunächst im Eingabebereich (Zeilen 9 bis 15) die Daten des Bewerbers ein. Hier können Sie auch wählen, ob die Vorstellungskosten bar erstattet oder überwiesen werden sollen. In Abhängigkeit von Ihrer Eingabe passt sich das Formular entsprechend an und stellt die notwendigen Eingabefelder zur Verfügung.</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zu erstattenden Kostenarten tragen Sie dann im mittleren Bereich des Formulars - ab Zeile 32 - ein. Dieser Bereich wird anschließend auch ausgedruckt und dient der Aufnahme der Unterschriften.</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44450</xdr:rowOff>
        </xdr:from>
        <xdr:to>
          <xdr:col>12</xdr:col>
          <xdr:colOff>76200</xdr:colOff>
          <xdr:row>8</xdr:row>
          <xdr:rowOff>146050</xdr:rowOff>
        </xdr:to>
        <xdr:sp macro="" textlink="">
          <xdr:nvSpPr>
            <xdr:cNvPr id="19496" name="Option Button 40"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Abrechnung bar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152400</xdr:rowOff>
        </xdr:from>
        <xdr:to>
          <xdr:col>11</xdr:col>
          <xdr:colOff>82550</xdr:colOff>
          <xdr:row>10</xdr:row>
          <xdr:rowOff>69850</xdr:rowOff>
        </xdr:to>
        <xdr:sp macro="" textlink="">
          <xdr:nvSpPr>
            <xdr:cNvPr id="19497" name="Option Button 41"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Überweisung</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autoPageBreaks="0"/>
  </sheetPr>
  <dimension ref="A2:IT24"/>
  <sheetViews>
    <sheetView showGridLines="0" zoomScaleNormal="100" workbookViewId="0">
      <selection activeCell="E7" sqref="E7"/>
    </sheetView>
  </sheetViews>
  <sheetFormatPr baseColWidth="10" defaultColWidth="11.453125" defaultRowHeight="12.5" x14ac:dyDescent="0.25"/>
  <cols>
    <col min="1" max="1" width="11.453125" style="3"/>
    <col min="2" max="3" width="1.54296875" style="3" customWidth="1"/>
    <col min="4" max="4" width="27.08984375" style="3" customWidth="1"/>
    <col min="5" max="5" width="13.6328125" style="3" customWidth="1"/>
    <col min="6" max="6" width="11.453125" style="3"/>
    <col min="7" max="7" width="1.54296875" style="3" customWidth="1"/>
    <col min="8" max="8" width="1.6328125" style="3" customWidth="1"/>
    <col min="9" max="9" width="12" style="3" bestFit="1" customWidth="1"/>
    <col min="10" max="11" width="11.453125" style="3"/>
    <col min="12" max="12" width="0" style="3" hidden="1" customWidth="1"/>
    <col min="13" max="16384" width="11.453125" style="3"/>
  </cols>
  <sheetData>
    <row r="2" spans="1:254" ht="13" thickBot="1" x14ac:dyDescent="0.3"/>
    <row r="3" spans="1:254" s="1" customFormat="1" ht="25.5" customHeight="1" thickBot="1" x14ac:dyDescent="0.3">
      <c r="A3" s="3"/>
      <c r="B3" s="85" t="s">
        <v>34</v>
      </c>
      <c r="C3" s="86"/>
      <c r="D3" s="86"/>
      <c r="E3" s="86"/>
      <c r="F3" s="86"/>
      <c r="G3" s="86"/>
      <c r="H3" s="87"/>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row>
    <row r="4" spans="1:254" x14ac:dyDescent="0.25">
      <c r="B4" s="4"/>
      <c r="H4" s="5"/>
    </row>
    <row r="5" spans="1:254" ht="13" x14ac:dyDescent="0.3">
      <c r="B5" s="4"/>
      <c r="C5" s="10"/>
      <c r="D5" s="88" t="s">
        <v>0</v>
      </c>
      <c r="E5" s="89"/>
      <c r="F5" s="2"/>
      <c r="G5" s="2"/>
      <c r="H5" s="5"/>
    </row>
    <row r="6" spans="1:254" ht="13" x14ac:dyDescent="0.3">
      <c r="B6" s="4"/>
      <c r="C6" s="12"/>
      <c r="D6" s="13"/>
      <c r="E6" s="13"/>
      <c r="F6" s="13"/>
      <c r="G6" s="14"/>
      <c r="H6" s="5"/>
      <c r="L6" s="3">
        <f ca="1">+YEAR(TODAY())-2</f>
        <v>2020</v>
      </c>
    </row>
    <row r="7" spans="1:254" ht="13" x14ac:dyDescent="0.3">
      <c r="B7" s="4"/>
      <c r="C7" s="15"/>
      <c r="D7" s="16" t="s">
        <v>1</v>
      </c>
      <c r="E7" s="23">
        <v>2022</v>
      </c>
      <c r="F7" s="17"/>
      <c r="G7" s="18"/>
      <c r="H7" s="5"/>
      <c r="L7" s="3">
        <f ca="1">1+L6</f>
        <v>2021</v>
      </c>
    </row>
    <row r="8" spans="1:254" ht="13" x14ac:dyDescent="0.3">
      <c r="B8" s="4"/>
      <c r="C8" s="15"/>
      <c r="D8" s="16"/>
      <c r="E8" s="17"/>
      <c r="F8" s="17"/>
      <c r="G8" s="18"/>
      <c r="H8" s="5"/>
      <c r="L8" s="3">
        <f t="shared" ref="L8:L18" ca="1" si="0">1+L7</f>
        <v>2022</v>
      </c>
    </row>
    <row r="9" spans="1:254" ht="13" x14ac:dyDescent="0.3">
      <c r="B9" s="4"/>
      <c r="C9" s="15"/>
      <c r="D9" s="16" t="s">
        <v>2</v>
      </c>
      <c r="E9" s="83" t="s">
        <v>40</v>
      </c>
      <c r="F9" s="84"/>
      <c r="G9" s="18"/>
      <c r="H9" s="5"/>
      <c r="L9" s="3">
        <f t="shared" ca="1" si="0"/>
        <v>2023</v>
      </c>
    </row>
    <row r="10" spans="1:254" ht="13" x14ac:dyDescent="0.3">
      <c r="B10" s="4"/>
      <c r="C10" s="15"/>
      <c r="D10" s="16" t="s">
        <v>3</v>
      </c>
      <c r="E10" s="83" t="s">
        <v>41</v>
      </c>
      <c r="F10" s="84"/>
      <c r="G10" s="18"/>
      <c r="H10" s="5"/>
      <c r="L10" s="3">
        <f t="shared" ca="1" si="0"/>
        <v>2024</v>
      </c>
    </row>
    <row r="11" spans="1:254" ht="13" x14ac:dyDescent="0.3">
      <c r="B11" s="4"/>
      <c r="C11" s="15"/>
      <c r="D11" s="16"/>
      <c r="E11" s="17"/>
      <c r="F11" s="17"/>
      <c r="G11" s="18"/>
      <c r="H11" s="5"/>
      <c r="L11" s="3">
        <f t="shared" ca="1" si="0"/>
        <v>2025</v>
      </c>
    </row>
    <row r="12" spans="1:254" ht="13" x14ac:dyDescent="0.3">
      <c r="B12" s="4"/>
      <c r="C12" s="15"/>
      <c r="D12" s="16" t="s">
        <v>4</v>
      </c>
      <c r="E12" s="83" t="s">
        <v>42</v>
      </c>
      <c r="F12" s="84"/>
      <c r="G12" s="18"/>
      <c r="H12" s="5"/>
      <c r="L12" s="3">
        <f t="shared" ca="1" si="0"/>
        <v>2026</v>
      </c>
    </row>
    <row r="13" spans="1:254" ht="13" x14ac:dyDescent="0.3">
      <c r="B13" s="4"/>
      <c r="C13" s="15"/>
      <c r="D13" s="16" t="s">
        <v>9</v>
      </c>
      <c r="E13" s="83" t="s">
        <v>43</v>
      </c>
      <c r="F13" s="84"/>
      <c r="G13" s="18"/>
      <c r="H13" s="5"/>
      <c r="L13" s="3">
        <f t="shared" ca="1" si="0"/>
        <v>2027</v>
      </c>
    </row>
    <row r="14" spans="1:254" ht="13" x14ac:dyDescent="0.3">
      <c r="B14" s="4"/>
      <c r="C14" s="15"/>
      <c r="D14" s="16" t="s">
        <v>10</v>
      </c>
      <c r="E14" s="83" t="s">
        <v>12</v>
      </c>
      <c r="F14" s="84"/>
      <c r="G14" s="18"/>
      <c r="H14" s="5"/>
      <c r="L14" s="3">
        <f t="shared" ca="1" si="0"/>
        <v>2028</v>
      </c>
    </row>
    <row r="15" spans="1:254" ht="13" x14ac:dyDescent="0.3">
      <c r="B15" s="4"/>
      <c r="C15" s="15"/>
      <c r="D15" s="16" t="s">
        <v>11</v>
      </c>
      <c r="E15" s="83" t="s">
        <v>44</v>
      </c>
      <c r="F15" s="84"/>
      <c r="G15" s="18"/>
      <c r="H15" s="5"/>
      <c r="L15" s="3">
        <f t="shared" ca="1" si="0"/>
        <v>2029</v>
      </c>
    </row>
    <row r="16" spans="1:254" ht="13" x14ac:dyDescent="0.3">
      <c r="B16" s="4"/>
      <c r="C16" s="15"/>
      <c r="D16" s="16"/>
      <c r="E16" s="62"/>
      <c r="F16" s="62"/>
      <c r="G16" s="18"/>
      <c r="H16" s="5"/>
      <c r="L16" s="3">
        <f t="shared" ca="1" si="0"/>
        <v>2030</v>
      </c>
    </row>
    <row r="17" spans="2:12" ht="13" x14ac:dyDescent="0.3">
      <c r="B17" s="4"/>
      <c r="C17" s="15"/>
      <c r="D17" s="16" t="s">
        <v>38</v>
      </c>
      <c r="E17" s="63">
        <v>0.3</v>
      </c>
      <c r="F17" s="62"/>
      <c r="G17" s="18"/>
      <c r="H17" s="5"/>
      <c r="L17" s="3">
        <f t="shared" ca="1" si="0"/>
        <v>2031</v>
      </c>
    </row>
    <row r="18" spans="2:12" ht="13.5" thickBot="1" x14ac:dyDescent="0.35">
      <c r="B18" s="4"/>
      <c r="C18" s="19"/>
      <c r="D18" s="20"/>
      <c r="E18" s="20"/>
      <c r="F18" s="20"/>
      <c r="G18" s="21"/>
      <c r="H18" s="5"/>
      <c r="L18" s="3">
        <f t="shared" ca="1" si="0"/>
        <v>2032</v>
      </c>
    </row>
    <row r="19" spans="2:12" ht="13" thickBot="1" x14ac:dyDescent="0.3">
      <c r="B19" s="6"/>
      <c r="C19" s="7"/>
      <c r="D19" s="7"/>
      <c r="E19" s="7"/>
      <c r="F19" s="7"/>
      <c r="G19" s="7"/>
      <c r="H19" s="8"/>
    </row>
    <row r="21" spans="2:12" hidden="1" x14ac:dyDescent="0.25"/>
    <row r="22" spans="2:12" x14ac:dyDescent="0.25">
      <c r="B22" s="9" t="s">
        <v>5</v>
      </c>
    </row>
    <row r="23" spans="2:12" x14ac:dyDescent="0.25">
      <c r="B23" s="9" t="s">
        <v>6</v>
      </c>
    </row>
    <row r="24" spans="2:12" x14ac:dyDescent="0.25">
      <c r="B24" s="9" t="s">
        <v>7</v>
      </c>
    </row>
  </sheetData>
  <sheetProtection sheet="1"/>
  <mergeCells count="8">
    <mergeCell ref="E13:F13"/>
    <mergeCell ref="E14:F14"/>
    <mergeCell ref="E15:F15"/>
    <mergeCell ref="B3:H3"/>
    <mergeCell ref="D5:E5"/>
    <mergeCell ref="E9:F9"/>
    <mergeCell ref="E10:F10"/>
    <mergeCell ref="E12:F12"/>
  </mergeCells>
  <phoneticPr fontId="0" type="noConversion"/>
  <dataValidations count="2">
    <dataValidation type="list" showErrorMessage="1" errorTitle="Jahr wählen" error="Bitte wählen Sie aus der Liste ein Jahr, für das der Anlagespiegel erstellt werden soll." sqref="E7" xr:uid="{00000000-0002-0000-0000-000000000000}">
      <formula1>$L$6:$L$18</formula1>
    </dataValidation>
    <dataValidation type="decimal" showErrorMessage="1" errorTitle="km-Satz eigenben" error="Hier bitte den km-Satz für PKWs (zwischen 0 und 2,00 Euro) eingeben." sqref="E17" xr:uid="{00000000-0002-0000-0000-000001000000}">
      <formula1>0</formula1>
      <formula2>2</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sheetPr>
  <dimension ref="A2:IR17"/>
  <sheetViews>
    <sheetView showGridLines="0" showZeros="0" showOutlineSymbols="0" zoomScaleNormal="100" workbookViewId="0">
      <selection activeCell="B3" sqref="B3:F3"/>
    </sheetView>
  </sheetViews>
  <sheetFormatPr baseColWidth="10" defaultColWidth="11.453125" defaultRowHeight="12.5" x14ac:dyDescent="0.25"/>
  <cols>
    <col min="1" max="1" width="11.453125" style="3"/>
    <col min="2" max="3" width="1.54296875" style="3" customWidth="1"/>
    <col min="4" max="4" width="64" style="3" customWidth="1"/>
    <col min="5" max="5" width="1.54296875" style="3" customWidth="1"/>
    <col min="6" max="6" width="1.6328125" style="3" customWidth="1"/>
    <col min="7" max="7" width="2.6328125" style="3" customWidth="1"/>
    <col min="8" max="16384" width="11.453125" style="3"/>
  </cols>
  <sheetData>
    <row r="2" spans="1:252" ht="13" thickBot="1" x14ac:dyDescent="0.3"/>
    <row r="3" spans="1:252" s="1" customFormat="1" ht="25.5" customHeight="1" thickBot="1" x14ac:dyDescent="0.3">
      <c r="A3" s="3"/>
      <c r="B3" s="90" t="s">
        <v>36</v>
      </c>
      <c r="C3" s="91"/>
      <c r="D3" s="91"/>
      <c r="E3" s="91"/>
      <c r="F3" s="92"/>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x14ac:dyDescent="0.25">
      <c r="B4" s="4"/>
      <c r="F4" s="5"/>
    </row>
    <row r="5" spans="1:252" ht="13" x14ac:dyDescent="0.3">
      <c r="B5" s="4"/>
      <c r="C5" s="10"/>
      <c r="D5" s="11" t="s">
        <v>8</v>
      </c>
      <c r="E5" s="2"/>
      <c r="F5" s="5"/>
    </row>
    <row r="6" spans="1:252" ht="44.25" customHeight="1" x14ac:dyDescent="0.3">
      <c r="B6" s="4"/>
      <c r="C6" s="15"/>
      <c r="D6" s="22"/>
      <c r="E6" s="14"/>
      <c r="F6" s="5"/>
    </row>
    <row r="7" spans="1:252" ht="13.5" thickBot="1" x14ac:dyDescent="0.35">
      <c r="B7" s="4"/>
      <c r="C7" s="19"/>
      <c r="D7" s="20"/>
      <c r="E7" s="21"/>
      <c r="F7" s="5"/>
    </row>
    <row r="8" spans="1:252" x14ac:dyDescent="0.25">
      <c r="B8" s="4"/>
      <c r="F8" s="5"/>
    </row>
    <row r="9" spans="1:252" ht="13" x14ac:dyDescent="0.3">
      <c r="B9" s="4"/>
      <c r="C9" s="10"/>
      <c r="D9" s="11" t="s">
        <v>37</v>
      </c>
      <c r="E9" s="2"/>
      <c r="F9" s="5"/>
    </row>
    <row r="10" spans="1:252" ht="13" x14ac:dyDescent="0.3">
      <c r="B10" s="4"/>
      <c r="C10" s="12"/>
      <c r="D10" s="13"/>
      <c r="E10" s="14"/>
      <c r="F10" s="5"/>
    </row>
    <row r="11" spans="1:252" ht="178.5" customHeight="1" x14ac:dyDescent="0.3">
      <c r="B11" s="4"/>
      <c r="C11" s="15"/>
      <c r="D11" s="16"/>
      <c r="E11" s="18"/>
      <c r="F11" s="5"/>
    </row>
    <row r="12" spans="1:252" ht="13.5" thickBot="1" x14ac:dyDescent="0.35">
      <c r="B12" s="4"/>
      <c r="C12" s="19"/>
      <c r="D12" s="20"/>
      <c r="E12" s="21"/>
      <c r="F12" s="5"/>
    </row>
    <row r="13" spans="1:252" ht="13" thickBot="1" x14ac:dyDescent="0.3">
      <c r="B13" s="6"/>
      <c r="C13" s="7"/>
      <c r="D13" s="7"/>
      <c r="E13" s="7"/>
      <c r="F13" s="8"/>
    </row>
    <row r="15" spans="1:252" x14ac:dyDescent="0.25">
      <c r="B15" s="9" t="s">
        <v>5</v>
      </c>
    </row>
    <row r="16" spans="1:252" x14ac:dyDescent="0.25">
      <c r="B16" s="9" t="s">
        <v>6</v>
      </c>
    </row>
    <row r="17" spans="2:2" x14ac:dyDescent="0.25">
      <c r="B17" s="9" t="s">
        <v>7</v>
      </c>
    </row>
  </sheetData>
  <sheetProtection sheet="1"/>
  <mergeCells count="1">
    <mergeCell ref="B3:F3"/>
  </mergeCells>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B1:P68"/>
  <sheetViews>
    <sheetView showGridLines="0" tabSelected="1" topLeftCell="A15" zoomScaleNormal="100" zoomScaleSheetLayoutView="85" workbookViewId="0">
      <selection activeCell="E13" sqref="E13"/>
    </sheetView>
  </sheetViews>
  <sheetFormatPr baseColWidth="10" defaultColWidth="11.453125" defaultRowHeight="12.75" customHeight="1" x14ac:dyDescent="0.25"/>
  <cols>
    <col min="1" max="1" width="11.453125" style="3"/>
    <col min="2" max="3" width="1.6328125" style="3" customWidth="1"/>
    <col min="4" max="4" width="4.54296875" style="35" customWidth="1"/>
    <col min="5" max="5" width="35.90625" style="36" customWidth="1"/>
    <col min="6" max="6" width="2.08984375" style="36" customWidth="1"/>
    <col min="7" max="7" width="10.54296875" style="36" customWidth="1"/>
    <col min="8" max="9" width="11.6328125" style="36" customWidth="1"/>
    <col min="10" max="10" width="2" style="36" customWidth="1"/>
    <col min="11" max="12" width="1.54296875" style="3" customWidth="1"/>
    <col min="13" max="13" width="1.6328125" style="3" customWidth="1"/>
    <col min="14" max="14" width="1" style="3" customWidth="1"/>
    <col min="15" max="15" width="11.453125" style="3"/>
    <col min="16" max="16" width="0" style="3" hidden="1" customWidth="1"/>
    <col min="17" max="16384" width="11.453125" style="3"/>
  </cols>
  <sheetData>
    <row r="1" spans="2:16" ht="12.5" x14ac:dyDescent="0.25">
      <c r="D1" s="3"/>
      <c r="E1" s="3"/>
      <c r="F1" s="3"/>
      <c r="G1" s="3"/>
      <c r="H1" s="3"/>
      <c r="I1" s="3"/>
      <c r="J1" s="3"/>
    </row>
    <row r="2" spans="2:16" ht="13" thickBot="1" x14ac:dyDescent="0.3">
      <c r="D2" s="3"/>
      <c r="E2" s="3"/>
      <c r="F2" s="3"/>
      <c r="G2" s="3"/>
      <c r="H2" s="3"/>
      <c r="I2" s="3"/>
      <c r="J2" s="3"/>
    </row>
    <row r="3" spans="2:16" ht="23.25" customHeight="1" thickBot="1" x14ac:dyDescent="0.3">
      <c r="B3" s="112" t="str">
        <f>"Abrechnung der Vorstellungskosten von: "&amp;G13</f>
        <v>Abrechnung der Vorstellungskosten von: Heinz Otto</v>
      </c>
      <c r="C3" s="113"/>
      <c r="D3" s="113"/>
      <c r="E3" s="113"/>
      <c r="F3" s="113"/>
      <c r="G3" s="113"/>
      <c r="H3" s="113"/>
      <c r="I3" s="113"/>
      <c r="J3" s="113"/>
      <c r="K3" s="113"/>
      <c r="L3" s="113"/>
      <c r="M3" s="114"/>
      <c r="N3" s="24"/>
      <c r="O3" s="24"/>
      <c r="P3" s="24"/>
    </row>
    <row r="4" spans="2:16" s="26" customFormat="1" ht="5.15" customHeight="1" thickBot="1" x14ac:dyDescent="0.3">
      <c r="B4" s="25"/>
      <c r="C4" s="25"/>
      <c r="D4" s="25"/>
      <c r="E4" s="25"/>
      <c r="F4" s="25"/>
      <c r="G4" s="25"/>
      <c r="H4" s="25"/>
      <c r="I4" s="25"/>
      <c r="J4" s="25"/>
      <c r="K4" s="25"/>
      <c r="L4" s="25"/>
      <c r="M4" s="25"/>
      <c r="N4" s="24"/>
      <c r="O4" s="24"/>
      <c r="P4" s="24"/>
    </row>
    <row r="5" spans="2:16" ht="14.5" thickBot="1" x14ac:dyDescent="0.35">
      <c r="B5" s="66"/>
      <c r="C5" s="67"/>
      <c r="D5" s="67" t="str">
        <f>"Firma: "&amp;'Stammdaten und Parameter'!E12</f>
        <v>Firma: Mustermann GmbH</v>
      </c>
      <c r="E5" s="68"/>
      <c r="F5" s="68"/>
      <c r="G5" s="68"/>
      <c r="H5" s="68"/>
      <c r="I5" s="68"/>
      <c r="J5" s="68"/>
      <c r="K5" s="69" t="str">
        <f>"Erstellt von: "&amp;'Stammdaten und Parameter'!E9&amp;" "&amp;'Stammdaten und Parameter'!E10</f>
        <v>Erstellt von: Max Mustermann</v>
      </c>
      <c r="L5" s="69"/>
      <c r="M5" s="70"/>
    </row>
    <row r="6" spans="2:16" ht="12.75" customHeight="1" thickBot="1" x14ac:dyDescent="0.3">
      <c r="B6" s="27"/>
      <c r="C6" s="28"/>
      <c r="D6" s="28"/>
      <c r="E6" s="28"/>
      <c r="F6" s="28"/>
      <c r="G6" s="28"/>
      <c r="H6" s="28"/>
      <c r="I6" s="28"/>
      <c r="J6" s="28"/>
      <c r="K6" s="28"/>
      <c r="L6" s="28"/>
      <c r="M6" s="29"/>
    </row>
    <row r="7" spans="2:16" ht="12.75" customHeight="1" thickBot="1" x14ac:dyDescent="0.35">
      <c r="B7" s="4"/>
      <c r="D7" s="115" t="s">
        <v>29</v>
      </c>
      <c r="E7" s="116"/>
      <c r="F7" s="116"/>
      <c r="G7" s="116"/>
      <c r="H7" s="116"/>
      <c r="I7" s="116"/>
      <c r="J7" s="116"/>
      <c r="K7" s="117"/>
      <c r="L7" s="44"/>
      <c r="M7" s="5"/>
    </row>
    <row r="8" spans="2:16" ht="12.75" customHeight="1" thickBot="1" x14ac:dyDescent="0.35">
      <c r="B8" s="4"/>
      <c r="D8" s="46"/>
      <c r="E8" s="47"/>
      <c r="F8" s="47"/>
      <c r="G8" s="47"/>
      <c r="H8" s="47"/>
      <c r="I8" s="47"/>
      <c r="J8" s="47"/>
      <c r="K8" s="58"/>
      <c r="L8" s="30"/>
      <c r="M8" s="5"/>
    </row>
    <row r="9" spans="2:16" s="26" customFormat="1" ht="12.75" customHeight="1" thickBot="1" x14ac:dyDescent="0.35">
      <c r="B9" s="31"/>
      <c r="D9" s="48"/>
      <c r="E9" s="49" t="s">
        <v>33</v>
      </c>
      <c r="F9" s="49"/>
      <c r="G9" s="124" t="s">
        <v>14</v>
      </c>
      <c r="H9" s="125"/>
      <c r="I9" s="49"/>
      <c r="J9" s="49"/>
      <c r="K9" s="59"/>
      <c r="M9" s="32"/>
    </row>
    <row r="10" spans="2:16" s="26" customFormat="1" ht="12.75" customHeight="1" thickBot="1" x14ac:dyDescent="0.35">
      <c r="B10" s="31"/>
      <c r="D10" s="48"/>
      <c r="E10" s="49" t="s">
        <v>32</v>
      </c>
      <c r="F10" s="49"/>
      <c r="G10" s="96">
        <v>44618</v>
      </c>
      <c r="H10" s="97"/>
      <c r="I10" s="49"/>
      <c r="J10" s="49"/>
      <c r="K10" s="59"/>
      <c r="M10" s="32"/>
      <c r="P10" s="45">
        <v>1</v>
      </c>
    </row>
    <row r="11" spans="2:16" s="26" customFormat="1" ht="12.75" customHeight="1" thickBot="1" x14ac:dyDescent="0.35">
      <c r="B11" s="31"/>
      <c r="D11" s="48"/>
      <c r="E11" s="49"/>
      <c r="F11" s="49"/>
      <c r="G11" s="49"/>
      <c r="H11" s="49"/>
      <c r="I11" s="49"/>
      <c r="J11" s="49"/>
      <c r="K11" s="59"/>
      <c r="M11" s="32"/>
    </row>
    <row r="12" spans="2:16" s="26" customFormat="1" ht="12.75" customHeight="1" thickBot="1" x14ac:dyDescent="0.35">
      <c r="B12" s="31"/>
      <c r="D12" s="48"/>
      <c r="E12" s="50" t="s">
        <v>30</v>
      </c>
      <c r="F12" s="49"/>
      <c r="G12" s="118" t="s">
        <v>31</v>
      </c>
      <c r="H12" s="119"/>
      <c r="I12" s="120"/>
      <c r="J12" s="51"/>
      <c r="K12" s="59"/>
      <c r="M12" s="32"/>
    </row>
    <row r="13" spans="2:16" s="26" customFormat="1" ht="12.75" customHeight="1" x14ac:dyDescent="0.25">
      <c r="B13" s="31"/>
      <c r="D13" s="48"/>
      <c r="E13" s="54" t="s">
        <v>45</v>
      </c>
      <c r="F13" s="51"/>
      <c r="G13" s="121" t="s">
        <v>27</v>
      </c>
      <c r="H13" s="122"/>
      <c r="I13" s="123"/>
      <c r="J13" s="51"/>
      <c r="K13" s="59"/>
      <c r="M13" s="32"/>
    </row>
    <row r="14" spans="2:16" s="26" customFormat="1" ht="12.75" customHeight="1" x14ac:dyDescent="0.25">
      <c r="B14" s="31"/>
      <c r="D14" s="48"/>
      <c r="E14" s="55"/>
      <c r="F14" s="51"/>
      <c r="G14" s="101" t="s">
        <v>28</v>
      </c>
      <c r="H14" s="102"/>
      <c r="I14" s="103"/>
      <c r="J14" s="51"/>
      <c r="K14" s="59"/>
      <c r="M14" s="32"/>
    </row>
    <row r="15" spans="2:16" s="26" customFormat="1" ht="12.75" customHeight="1" thickBot="1" x14ac:dyDescent="0.3">
      <c r="B15" s="31"/>
      <c r="D15" s="48"/>
      <c r="E15" s="56"/>
      <c r="F15" s="51"/>
      <c r="G15" s="57">
        <v>47112</v>
      </c>
      <c r="H15" s="104" t="s">
        <v>13</v>
      </c>
      <c r="I15" s="105"/>
      <c r="J15" s="51"/>
      <c r="K15" s="59"/>
      <c r="M15" s="32"/>
    </row>
    <row r="16" spans="2:16" ht="12.75" customHeight="1" thickBot="1" x14ac:dyDescent="0.3">
      <c r="B16" s="4"/>
      <c r="D16" s="52"/>
      <c r="E16" s="53"/>
      <c r="F16" s="53"/>
      <c r="G16" s="53"/>
      <c r="H16" s="53"/>
      <c r="I16" s="53"/>
      <c r="J16" s="53"/>
      <c r="K16" s="60"/>
      <c r="M16" s="5"/>
    </row>
    <row r="17" spans="2:13" ht="12.75" customHeight="1" thickBot="1" x14ac:dyDescent="0.3">
      <c r="B17" s="4"/>
      <c r="D17" s="3"/>
      <c r="E17" s="3"/>
      <c r="F17" s="3"/>
      <c r="G17" s="3"/>
      <c r="H17" s="3"/>
      <c r="I17" s="3"/>
      <c r="J17" s="3"/>
      <c r="M17" s="5"/>
    </row>
    <row r="18" spans="2:13" ht="18.75" customHeight="1" thickBot="1" x14ac:dyDescent="0.35">
      <c r="B18" s="4"/>
      <c r="C18" s="109" t="s">
        <v>17</v>
      </c>
      <c r="D18" s="110"/>
      <c r="E18" s="110"/>
      <c r="F18" s="110"/>
      <c r="G18" s="110"/>
      <c r="H18" s="110"/>
      <c r="I18" s="110"/>
      <c r="J18" s="110"/>
      <c r="K18" s="110"/>
      <c r="L18" s="111"/>
      <c r="M18" s="5"/>
    </row>
    <row r="19" spans="2:13" ht="12.75" customHeight="1" x14ac:dyDescent="0.25">
      <c r="B19" s="4"/>
      <c r="C19" s="4"/>
      <c r="D19" s="3"/>
      <c r="E19" s="3"/>
      <c r="F19" s="3"/>
      <c r="G19" s="3"/>
      <c r="H19" s="3"/>
      <c r="I19" s="3"/>
      <c r="J19" s="3"/>
      <c r="L19" s="5"/>
      <c r="M19" s="5"/>
    </row>
    <row r="20" spans="2:13" ht="12.75" customHeight="1" x14ac:dyDescent="0.3">
      <c r="B20" s="4"/>
      <c r="C20" s="4"/>
      <c r="D20" s="37" t="s">
        <v>4</v>
      </c>
      <c r="E20" s="37"/>
      <c r="F20" s="37"/>
      <c r="G20" s="3"/>
      <c r="H20" s="37" t="s">
        <v>16</v>
      </c>
      <c r="I20" s="3"/>
      <c r="J20" s="3"/>
      <c r="L20" s="5"/>
      <c r="M20" s="5"/>
    </row>
    <row r="21" spans="2:13" ht="12.75" customHeight="1" x14ac:dyDescent="0.25">
      <c r="B21" s="4"/>
      <c r="C21" s="4"/>
      <c r="D21" s="38" t="str">
        <f>+'Stammdaten und Parameter'!E12</f>
        <v>Mustermann GmbH</v>
      </c>
      <c r="E21" s="3"/>
      <c r="F21" s="3"/>
      <c r="G21" s="3"/>
      <c r="H21" s="3" t="str">
        <f>+G13</f>
        <v>Heinz Otto</v>
      </c>
      <c r="I21" s="3"/>
      <c r="J21" s="3"/>
      <c r="L21" s="5"/>
      <c r="M21" s="5"/>
    </row>
    <row r="22" spans="2:13" ht="12.75" customHeight="1" x14ac:dyDescent="0.25">
      <c r="B22" s="4"/>
      <c r="C22" s="4"/>
      <c r="D22" s="38" t="str">
        <f>+'Stammdaten und Parameter'!E13</f>
        <v>Musterstraße</v>
      </c>
      <c r="E22" s="3"/>
      <c r="F22" s="3"/>
      <c r="G22" s="3"/>
      <c r="H22" s="3" t="str">
        <f>+G14</f>
        <v>Schalkstraße 3</v>
      </c>
      <c r="I22" s="3"/>
      <c r="J22" s="3"/>
      <c r="L22" s="5"/>
      <c r="M22" s="5"/>
    </row>
    <row r="23" spans="2:13" ht="12.75" customHeight="1" x14ac:dyDescent="0.25">
      <c r="B23" s="4"/>
      <c r="C23" s="4"/>
      <c r="D23" s="61" t="str">
        <f>+'Stammdaten und Parameter'!E14&amp;" "&amp;'Stammdaten und Parameter'!E15</f>
        <v>47111 Musterstadt</v>
      </c>
      <c r="E23" s="3"/>
      <c r="F23" s="3"/>
      <c r="G23" s="3"/>
      <c r="H23" s="39" t="str">
        <f>+G15&amp;" "&amp;H15</f>
        <v>47112 Walk-City</v>
      </c>
      <c r="I23" s="3"/>
      <c r="J23" s="3"/>
      <c r="L23" s="5"/>
      <c r="M23" s="5"/>
    </row>
    <row r="24" spans="2:13" ht="12.75" customHeight="1" x14ac:dyDescent="0.25">
      <c r="B24" s="4"/>
      <c r="C24" s="4"/>
      <c r="D24" s="38"/>
      <c r="E24" s="3"/>
      <c r="F24" s="3"/>
      <c r="G24" s="3"/>
      <c r="H24" s="3"/>
      <c r="I24" s="3"/>
      <c r="J24" s="3"/>
      <c r="L24" s="5"/>
      <c r="M24" s="5"/>
    </row>
    <row r="25" spans="2:13" ht="12.75" customHeight="1" x14ac:dyDescent="0.25">
      <c r="B25" s="4"/>
      <c r="C25" s="4"/>
      <c r="D25" s="38"/>
      <c r="E25" s="3"/>
      <c r="F25" s="3"/>
      <c r="G25" s="3"/>
      <c r="H25" s="3"/>
      <c r="I25" s="3"/>
      <c r="J25" s="3"/>
      <c r="L25" s="5"/>
      <c r="M25" s="5"/>
    </row>
    <row r="26" spans="2:13" ht="12.75" customHeight="1" x14ac:dyDescent="0.25">
      <c r="B26" s="4"/>
      <c r="C26" s="4"/>
      <c r="D26" s="3"/>
      <c r="E26" s="3"/>
      <c r="F26" s="3"/>
      <c r="G26" s="3"/>
      <c r="H26" s="3"/>
      <c r="I26" s="3"/>
      <c r="J26" s="3"/>
      <c r="L26" s="5"/>
      <c r="M26" s="5"/>
    </row>
    <row r="27" spans="2:13" ht="12.75" customHeight="1" x14ac:dyDescent="0.3">
      <c r="B27" s="4"/>
      <c r="C27" s="4"/>
      <c r="D27" s="37" t="str">
        <f>"Abrechnung des Vorstellungsgespräches am "&amp;DAY(G10)&amp;"."&amp;MONTH(G10)&amp;"."&amp;YEAR(G10)</f>
        <v>Abrechnung des Vorstellungsgespräches am 26.2.2022</v>
      </c>
      <c r="E27" s="3"/>
      <c r="F27" s="3"/>
      <c r="G27" s="3"/>
      <c r="H27" s="3"/>
      <c r="I27" s="3"/>
      <c r="J27" s="3"/>
      <c r="L27" s="5"/>
      <c r="M27" s="5"/>
    </row>
    <row r="28" spans="2:13" ht="12.75" customHeight="1" x14ac:dyDescent="0.3">
      <c r="B28" s="4"/>
      <c r="C28" s="4"/>
      <c r="D28" s="37" t="str">
        <f>+IF(E13="","","Gesprächspartner im Hause: "&amp;E13)</f>
        <v>Gesprächspartner im Hause: Max Mustermann</v>
      </c>
      <c r="E28" s="3"/>
      <c r="F28" s="3"/>
      <c r="G28" s="3"/>
      <c r="H28" s="3"/>
      <c r="I28" s="3"/>
      <c r="J28" s="3"/>
      <c r="L28" s="5"/>
      <c r="M28" s="5"/>
    </row>
    <row r="29" spans="2:13" ht="12.75" customHeight="1" x14ac:dyDescent="0.3">
      <c r="B29" s="4"/>
      <c r="C29" s="4"/>
      <c r="D29" s="37"/>
      <c r="E29" s="3"/>
      <c r="F29" s="3"/>
      <c r="G29" s="3"/>
      <c r="H29" s="3"/>
      <c r="I29" s="3"/>
      <c r="J29" s="3"/>
      <c r="L29" s="5"/>
      <c r="M29" s="5"/>
    </row>
    <row r="30" spans="2:13" ht="12.75" customHeight="1" x14ac:dyDescent="0.3">
      <c r="B30" s="4"/>
      <c r="C30" s="4"/>
      <c r="D30" s="37"/>
      <c r="E30" s="3"/>
      <c r="F30" s="3"/>
      <c r="G30" s="3"/>
      <c r="H30" s="3"/>
      <c r="I30" s="3"/>
      <c r="J30" s="3"/>
      <c r="L30" s="5"/>
      <c r="M30" s="5"/>
    </row>
    <row r="31" spans="2:13" ht="12.75" customHeight="1" x14ac:dyDescent="0.3">
      <c r="B31" s="4"/>
      <c r="C31" s="4"/>
      <c r="D31" s="37"/>
      <c r="E31" s="3"/>
      <c r="F31" s="3"/>
      <c r="G31" s="3"/>
      <c r="H31" s="3"/>
      <c r="I31" s="3"/>
      <c r="J31" s="3"/>
      <c r="L31" s="5"/>
      <c r="M31" s="5"/>
    </row>
    <row r="32" spans="2:13" ht="12.75" customHeight="1" x14ac:dyDescent="0.3">
      <c r="B32" s="4"/>
      <c r="C32" s="4"/>
      <c r="D32" s="37" t="s">
        <v>18</v>
      </c>
      <c r="E32" s="3"/>
      <c r="F32" s="3"/>
      <c r="G32" s="3"/>
      <c r="H32" s="3"/>
      <c r="I32" s="3"/>
      <c r="J32" s="3"/>
      <c r="L32" s="5"/>
      <c r="M32" s="5"/>
    </row>
    <row r="33" spans="2:13" s="37" customFormat="1" ht="12.75" customHeight="1" x14ac:dyDescent="0.3">
      <c r="B33" s="71"/>
      <c r="C33" s="71"/>
      <c r="G33" s="72" t="s">
        <v>19</v>
      </c>
      <c r="H33" s="72" t="s">
        <v>20</v>
      </c>
      <c r="I33" s="73" t="s">
        <v>21</v>
      </c>
      <c r="L33" s="74"/>
      <c r="M33" s="74"/>
    </row>
    <row r="34" spans="2:13" ht="12.75" customHeight="1" x14ac:dyDescent="0.25">
      <c r="B34" s="4"/>
      <c r="C34" s="4"/>
      <c r="D34" s="106" t="s">
        <v>35</v>
      </c>
      <c r="E34" s="107"/>
      <c r="F34" s="108"/>
      <c r="G34" s="64">
        <v>20</v>
      </c>
      <c r="H34" s="65">
        <f>+IF(ISNUMBER(G34),'Stammdaten und Parameter'!E17,"")</f>
        <v>0.3</v>
      </c>
      <c r="I34" s="78">
        <f>IF(H34="",0,ROUND(G34*H34,2))</f>
        <v>6</v>
      </c>
      <c r="J34" s="3"/>
      <c r="L34" s="5"/>
      <c r="M34" s="5"/>
    </row>
    <row r="35" spans="2:13" ht="12.75" customHeight="1" x14ac:dyDescent="0.25">
      <c r="B35" s="4"/>
      <c r="C35" s="4"/>
      <c r="D35" s="39"/>
      <c r="E35" s="39"/>
      <c r="F35" s="39"/>
      <c r="G35" s="3"/>
      <c r="H35" s="61"/>
      <c r="I35" s="79"/>
      <c r="J35" s="3"/>
      <c r="L35" s="5"/>
      <c r="M35" s="5"/>
    </row>
    <row r="36" spans="2:13" ht="12.75" customHeight="1" x14ac:dyDescent="0.25">
      <c r="B36" s="4"/>
      <c r="C36" s="4"/>
      <c r="D36" s="3"/>
      <c r="E36" s="3"/>
      <c r="F36" s="3"/>
      <c r="G36" s="3"/>
      <c r="H36" s="3"/>
      <c r="I36" s="79"/>
      <c r="J36" s="3"/>
      <c r="L36" s="5"/>
      <c r="M36" s="5"/>
    </row>
    <row r="37" spans="2:13" s="37" customFormat="1" ht="12.75" customHeight="1" x14ac:dyDescent="0.3">
      <c r="B37" s="71"/>
      <c r="C37" s="71"/>
      <c r="I37" s="80" t="s">
        <v>21</v>
      </c>
      <c r="L37" s="74"/>
      <c r="M37" s="74"/>
    </row>
    <row r="38" spans="2:13" ht="12.75" customHeight="1" x14ac:dyDescent="0.25">
      <c r="B38" s="4"/>
      <c r="C38" s="4"/>
      <c r="D38" s="40" t="s">
        <v>22</v>
      </c>
      <c r="E38" s="41"/>
      <c r="F38" s="41"/>
      <c r="G38" s="41"/>
      <c r="H38" s="41"/>
      <c r="I38" s="81">
        <v>0</v>
      </c>
      <c r="J38" s="3"/>
      <c r="L38" s="5"/>
      <c r="M38" s="5"/>
    </row>
    <row r="39" spans="2:13" ht="12.75" customHeight="1" x14ac:dyDescent="0.25">
      <c r="B39" s="4"/>
      <c r="C39" s="4"/>
      <c r="D39" s="40" t="s">
        <v>39</v>
      </c>
      <c r="E39" s="41"/>
      <c r="F39" s="41"/>
      <c r="G39" s="41"/>
      <c r="H39" s="41"/>
      <c r="I39" s="81">
        <v>0</v>
      </c>
      <c r="J39" s="3"/>
      <c r="L39" s="5"/>
      <c r="M39" s="5"/>
    </row>
    <row r="40" spans="2:13" ht="12.75" customHeight="1" x14ac:dyDescent="0.25">
      <c r="B40" s="4"/>
      <c r="C40" s="4"/>
      <c r="D40" s="40" t="s">
        <v>24</v>
      </c>
      <c r="E40" s="41"/>
      <c r="F40" s="41"/>
      <c r="G40" s="41"/>
      <c r="H40" s="41"/>
      <c r="I40" s="81">
        <v>0</v>
      </c>
      <c r="J40" s="3"/>
      <c r="L40" s="5"/>
      <c r="M40" s="5"/>
    </row>
    <row r="41" spans="2:13" ht="12.75" customHeight="1" x14ac:dyDescent="0.25">
      <c r="B41" s="4"/>
      <c r="C41" s="4"/>
      <c r="D41" s="3"/>
      <c r="E41" s="3"/>
      <c r="F41" s="3"/>
      <c r="G41" s="3"/>
      <c r="H41" s="3"/>
      <c r="I41" s="79"/>
      <c r="J41" s="3"/>
      <c r="L41" s="5"/>
      <c r="M41" s="5"/>
    </row>
    <row r="42" spans="2:13" ht="12.75" customHeight="1" x14ac:dyDescent="0.25">
      <c r="B42" s="4"/>
      <c r="C42" s="4"/>
      <c r="D42" s="3"/>
      <c r="E42" s="3"/>
      <c r="F42" s="3"/>
      <c r="G42" s="3"/>
      <c r="H42" s="3"/>
      <c r="I42" s="79"/>
      <c r="J42" s="3"/>
      <c r="L42" s="5"/>
      <c r="M42" s="5"/>
    </row>
    <row r="43" spans="2:13" ht="12.75" customHeight="1" x14ac:dyDescent="0.3">
      <c r="B43" s="4"/>
      <c r="C43" s="4"/>
      <c r="D43" s="37" t="s">
        <v>15</v>
      </c>
      <c r="E43" s="3"/>
      <c r="F43" s="3"/>
      <c r="G43" s="3"/>
      <c r="H43" s="3"/>
      <c r="I43" s="79"/>
      <c r="J43" s="3"/>
      <c r="L43" s="5"/>
      <c r="M43" s="5"/>
    </row>
    <row r="44" spans="2:13" s="37" customFormat="1" ht="12.75" customHeight="1" x14ac:dyDescent="0.3">
      <c r="B44" s="71"/>
      <c r="C44" s="71"/>
      <c r="I44" s="80" t="s">
        <v>21</v>
      </c>
      <c r="L44" s="74"/>
      <c r="M44" s="74"/>
    </row>
    <row r="45" spans="2:13" ht="12.75" customHeight="1" x14ac:dyDescent="0.25">
      <c r="B45" s="4"/>
      <c r="C45" s="4"/>
      <c r="D45" s="93" t="s">
        <v>23</v>
      </c>
      <c r="E45" s="94"/>
      <c r="F45" s="94"/>
      <c r="G45" s="94"/>
      <c r="H45" s="95"/>
      <c r="I45" s="81">
        <v>125</v>
      </c>
      <c r="J45" s="3"/>
      <c r="L45" s="5"/>
      <c r="M45" s="5"/>
    </row>
    <row r="46" spans="2:13" ht="12.75" customHeight="1" x14ac:dyDescent="0.25">
      <c r="B46" s="4"/>
      <c r="C46" s="4"/>
      <c r="D46" s="93" t="s">
        <v>15</v>
      </c>
      <c r="E46" s="94"/>
      <c r="F46" s="94"/>
      <c r="G46" s="94"/>
      <c r="H46" s="95"/>
      <c r="I46" s="81">
        <v>25</v>
      </c>
      <c r="J46" s="3"/>
      <c r="L46" s="5"/>
      <c r="M46" s="5"/>
    </row>
    <row r="47" spans="2:13" ht="12.75" customHeight="1" x14ac:dyDescent="0.25">
      <c r="B47" s="4"/>
      <c r="C47" s="4"/>
      <c r="D47" s="93" t="s">
        <v>15</v>
      </c>
      <c r="E47" s="94"/>
      <c r="F47" s="94"/>
      <c r="G47" s="94"/>
      <c r="H47" s="95"/>
      <c r="I47" s="81">
        <v>0</v>
      </c>
      <c r="J47" s="3"/>
      <c r="L47" s="5"/>
      <c r="M47" s="5"/>
    </row>
    <row r="48" spans="2:13" ht="12.75" customHeight="1" x14ac:dyDescent="0.25">
      <c r="B48" s="4"/>
      <c r="C48" s="4"/>
      <c r="D48" s="93" t="s">
        <v>15</v>
      </c>
      <c r="E48" s="94"/>
      <c r="F48" s="94"/>
      <c r="G48" s="94"/>
      <c r="H48" s="95"/>
      <c r="I48" s="81">
        <v>0</v>
      </c>
      <c r="J48" s="3"/>
      <c r="L48" s="5"/>
      <c r="M48" s="5"/>
    </row>
    <row r="49" spans="2:13" ht="12.75" customHeight="1" thickBot="1" x14ac:dyDescent="0.3">
      <c r="B49" s="4"/>
      <c r="C49" s="4"/>
      <c r="D49" s="3"/>
      <c r="E49" s="3"/>
      <c r="F49" s="3"/>
      <c r="G49" s="3"/>
      <c r="H49" s="3"/>
      <c r="I49" s="79"/>
      <c r="J49" s="3"/>
      <c r="L49" s="5"/>
      <c r="M49" s="5"/>
    </row>
    <row r="50" spans="2:13" s="37" customFormat="1" ht="12.75" customHeight="1" thickBot="1" x14ac:dyDescent="0.35">
      <c r="B50" s="71"/>
      <c r="C50" s="71"/>
      <c r="D50" s="75" t="s">
        <v>25</v>
      </c>
      <c r="E50" s="76"/>
      <c r="F50" s="76"/>
      <c r="G50" s="76"/>
      <c r="H50" s="77"/>
      <c r="I50" s="82">
        <f>SUM(I34,I38:I40,I45:I48)</f>
        <v>156</v>
      </c>
      <c r="L50" s="74"/>
      <c r="M50" s="74"/>
    </row>
    <row r="51" spans="2:13" ht="12.75" customHeight="1" x14ac:dyDescent="0.25">
      <c r="B51" s="4"/>
      <c r="C51" s="4"/>
      <c r="D51" s="3"/>
      <c r="E51" s="3"/>
      <c r="F51" s="3"/>
      <c r="G51" s="3"/>
      <c r="H51" s="3"/>
      <c r="I51" s="3"/>
      <c r="J51" s="3"/>
      <c r="L51" s="5"/>
      <c r="M51" s="5"/>
    </row>
    <row r="52" spans="2:13" ht="12.75" customHeight="1" x14ac:dyDescent="0.25">
      <c r="B52" s="4"/>
      <c r="C52" s="4"/>
      <c r="D52" s="3"/>
      <c r="E52" s="3"/>
      <c r="F52" s="3"/>
      <c r="G52" s="3"/>
      <c r="H52" s="3"/>
      <c r="I52" s="3"/>
      <c r="J52" s="3"/>
      <c r="L52" s="5"/>
      <c r="M52" s="5"/>
    </row>
    <row r="53" spans="2:13" ht="12.75" customHeight="1" x14ac:dyDescent="0.25">
      <c r="B53" s="4"/>
      <c r="C53" s="4"/>
      <c r="D53" s="3" t="str">
        <f>+IF(P10=1,"Die Kosten wurden dem Bewerber bar erstattet.","Die Kosten werden dem Bewerber auf folgendes Konto überwiesen:")</f>
        <v>Die Kosten wurden dem Bewerber bar erstattet.</v>
      </c>
      <c r="E53" s="3"/>
      <c r="F53" s="3"/>
      <c r="G53" s="3"/>
      <c r="H53" s="3"/>
      <c r="I53" s="3"/>
      <c r="J53" s="3"/>
      <c r="L53" s="5"/>
      <c r="M53" s="5"/>
    </row>
    <row r="54" spans="2:13" ht="12.75" customHeight="1" x14ac:dyDescent="0.25">
      <c r="B54" s="4"/>
      <c r="C54" s="4"/>
      <c r="D54" s="3"/>
      <c r="E54" s="3"/>
      <c r="F54" s="3"/>
      <c r="G54" s="3"/>
      <c r="H54" s="3"/>
      <c r="I54" s="3"/>
      <c r="J54" s="3"/>
      <c r="L54" s="5"/>
      <c r="M54" s="5"/>
    </row>
    <row r="55" spans="2:13" ht="12.75" customHeight="1" x14ac:dyDescent="0.25">
      <c r="B55" s="4"/>
      <c r="C55" s="4"/>
      <c r="D55" s="100" t="str">
        <f>IF($P$10=2,"Konto:","")</f>
        <v/>
      </c>
      <c r="E55" s="100"/>
      <c r="F55" s="100"/>
      <c r="G55" s="98"/>
      <c r="H55" s="98"/>
      <c r="I55" s="3"/>
      <c r="J55" s="3"/>
      <c r="L55" s="5"/>
      <c r="M55" s="5"/>
    </row>
    <row r="56" spans="2:13" ht="12.75" customHeight="1" x14ac:dyDescent="0.25">
      <c r="B56" s="4"/>
      <c r="C56" s="4"/>
      <c r="D56" s="100" t="str">
        <f>IF($P$10=2,"BLZ:","")</f>
        <v/>
      </c>
      <c r="E56" s="100"/>
      <c r="F56" s="100"/>
      <c r="G56" s="98"/>
      <c r="H56" s="98"/>
      <c r="I56" s="3"/>
      <c r="J56" s="3"/>
      <c r="L56" s="5"/>
      <c r="M56" s="5"/>
    </row>
    <row r="57" spans="2:13" ht="12.75" customHeight="1" x14ac:dyDescent="0.25">
      <c r="B57" s="4"/>
      <c r="C57" s="4"/>
      <c r="D57" s="100" t="str">
        <f>IF($P$10=2,"Bankverbindung:","")</f>
        <v/>
      </c>
      <c r="E57" s="100"/>
      <c r="F57" s="100"/>
      <c r="G57" s="98"/>
      <c r="H57" s="98"/>
      <c r="I57" s="3"/>
      <c r="J57" s="3"/>
      <c r="L57" s="5"/>
      <c r="M57" s="5"/>
    </row>
    <row r="58" spans="2:13" ht="12.75" customHeight="1" x14ac:dyDescent="0.25">
      <c r="B58" s="4"/>
      <c r="C58" s="4"/>
      <c r="D58" s="39"/>
      <c r="E58" s="39"/>
      <c r="F58" s="39"/>
      <c r="G58" s="39"/>
      <c r="H58" s="39"/>
      <c r="I58" s="3"/>
      <c r="J58" s="3"/>
      <c r="L58" s="5"/>
      <c r="M58" s="5"/>
    </row>
    <row r="59" spans="2:13" ht="12.75" customHeight="1" x14ac:dyDescent="0.25">
      <c r="B59" s="4"/>
      <c r="C59" s="4"/>
      <c r="D59" s="3"/>
      <c r="E59" s="3"/>
      <c r="F59" s="3"/>
      <c r="G59" s="3"/>
      <c r="H59" s="3"/>
      <c r="I59" s="3"/>
      <c r="J59" s="3"/>
      <c r="L59" s="5"/>
      <c r="M59" s="5"/>
    </row>
    <row r="60" spans="2:13" ht="12.75" customHeight="1" x14ac:dyDescent="0.25">
      <c r="B60" s="4"/>
      <c r="C60" s="4"/>
      <c r="D60" s="99" t="str">
        <f>+IF(P10=1,'Stammdaten und Parameter'!E15&amp;", den "&amp;DAY(G10)&amp;"."&amp;MONTH(G10)&amp;"."&amp;YEAR(G10),"")</f>
        <v>Musterstadt, den 26.2.2022</v>
      </c>
      <c r="E60" s="99"/>
      <c r="F60" s="43"/>
      <c r="G60" s="42"/>
      <c r="H60" s="42"/>
      <c r="I60" s="3"/>
      <c r="J60" s="3"/>
      <c r="L60" s="5"/>
      <c r="M60" s="5"/>
    </row>
    <row r="61" spans="2:13" ht="12.75" customHeight="1" x14ac:dyDescent="0.25">
      <c r="B61" s="4"/>
      <c r="C61" s="4"/>
      <c r="D61" s="43" t="str">
        <f>+IF(P10=1,"Betrag erhalten",'Stammdaten und Parameter'!E15&amp;", den "&amp;DAY(G10)&amp;"."&amp;MONTH(G10)&amp;"."&amp;YEAR(G10))</f>
        <v>Betrag erhalten</v>
      </c>
      <c r="E61" s="42"/>
      <c r="F61" s="42"/>
      <c r="G61" s="42"/>
      <c r="H61" s="42"/>
      <c r="I61" s="3"/>
      <c r="J61" s="3"/>
      <c r="L61" s="5"/>
      <c r="M61" s="5"/>
    </row>
    <row r="62" spans="2:13" ht="12.75" customHeight="1" x14ac:dyDescent="0.25">
      <c r="B62" s="4"/>
      <c r="C62" s="4"/>
      <c r="D62" s="39" t="str">
        <f>+IF(OR(P10=1,P10=2),"Unterschrift des Bewerbers","")</f>
        <v>Unterschrift des Bewerbers</v>
      </c>
      <c r="E62" s="3"/>
      <c r="F62" s="3"/>
      <c r="G62" s="3"/>
      <c r="H62" s="3"/>
      <c r="I62" s="3"/>
      <c r="J62" s="3"/>
      <c r="L62" s="5"/>
      <c r="M62" s="5"/>
    </row>
    <row r="63" spans="2:13" ht="12.75" customHeight="1" x14ac:dyDescent="0.25">
      <c r="B63" s="4"/>
      <c r="C63" s="4"/>
      <c r="D63" s="3"/>
      <c r="E63" s="3"/>
      <c r="F63" s="3"/>
      <c r="G63" s="3"/>
      <c r="H63" s="3"/>
      <c r="I63" s="3"/>
      <c r="J63" s="3"/>
      <c r="L63" s="5"/>
      <c r="M63" s="5"/>
    </row>
    <row r="64" spans="2:13" ht="12.75" customHeight="1" x14ac:dyDescent="0.25">
      <c r="B64" s="4"/>
      <c r="C64" s="4"/>
      <c r="D64" s="3"/>
      <c r="E64" s="3"/>
      <c r="F64" s="3"/>
      <c r="G64" s="3"/>
      <c r="H64" s="3"/>
      <c r="I64" s="3"/>
      <c r="J64" s="3"/>
      <c r="L64" s="5"/>
      <c r="M64" s="5"/>
    </row>
    <row r="65" spans="2:13" ht="12.75" customHeight="1" x14ac:dyDescent="0.25">
      <c r="B65" s="4"/>
      <c r="C65" s="4"/>
      <c r="D65" s="42" t="str">
        <f>'Stammdaten und Parameter'!E15&amp;", den "&amp;DAY(G10)&amp;"."&amp;MONTH(G10)&amp;"."&amp;YEAR(G10)</f>
        <v>Musterstadt, den 26.2.2022</v>
      </c>
      <c r="E65" s="42"/>
      <c r="F65" s="42"/>
      <c r="G65" s="42"/>
      <c r="H65" s="42"/>
      <c r="I65" s="3"/>
      <c r="J65" s="3"/>
      <c r="L65" s="5"/>
      <c r="M65" s="5"/>
    </row>
    <row r="66" spans="2:13" ht="12.75" customHeight="1" x14ac:dyDescent="0.25">
      <c r="B66" s="4"/>
      <c r="C66" s="4"/>
      <c r="D66" s="3" t="s">
        <v>26</v>
      </c>
      <c r="E66" s="3"/>
      <c r="F66" s="3"/>
      <c r="G66" s="3"/>
      <c r="H66" s="3"/>
      <c r="I66" s="3"/>
      <c r="J66" s="3"/>
      <c r="L66" s="5"/>
      <c r="M66" s="5"/>
    </row>
    <row r="67" spans="2:13" ht="12.75" customHeight="1" thickBot="1" x14ac:dyDescent="0.3">
      <c r="B67" s="4"/>
      <c r="C67" s="6"/>
      <c r="D67" s="7"/>
      <c r="E67" s="7"/>
      <c r="F67" s="7"/>
      <c r="G67" s="7"/>
      <c r="H67" s="7"/>
      <c r="I67" s="7"/>
      <c r="J67" s="7"/>
      <c r="K67" s="7"/>
      <c r="L67" s="8"/>
      <c r="M67" s="5"/>
    </row>
    <row r="68" spans="2:13" ht="12.75" customHeight="1" thickBot="1" x14ac:dyDescent="0.3">
      <c r="B68" s="6"/>
      <c r="C68" s="7"/>
      <c r="D68" s="33"/>
      <c r="E68" s="34"/>
      <c r="F68" s="34"/>
      <c r="G68" s="34"/>
      <c r="H68" s="34"/>
      <c r="I68" s="34"/>
      <c r="J68" s="34"/>
      <c r="K68" s="7"/>
      <c r="L68" s="7"/>
      <c r="M68" s="8"/>
    </row>
  </sheetData>
  <sheetProtection sheet="1"/>
  <mergeCells count="21">
    <mergeCell ref="B3:M3"/>
    <mergeCell ref="D7:K7"/>
    <mergeCell ref="G12:I12"/>
    <mergeCell ref="G13:I13"/>
    <mergeCell ref="G9:H9"/>
    <mergeCell ref="D45:H45"/>
    <mergeCell ref="G10:H10"/>
    <mergeCell ref="G57:H57"/>
    <mergeCell ref="D60:E60"/>
    <mergeCell ref="D57:F57"/>
    <mergeCell ref="G14:I14"/>
    <mergeCell ref="H15:I15"/>
    <mergeCell ref="D34:F34"/>
    <mergeCell ref="C18:L18"/>
    <mergeCell ref="D55:F55"/>
    <mergeCell ref="D56:F56"/>
    <mergeCell ref="G55:H55"/>
    <mergeCell ref="G56:H56"/>
    <mergeCell ref="D46:H46"/>
    <mergeCell ref="D47:H47"/>
    <mergeCell ref="D48:H48"/>
  </mergeCells>
  <phoneticPr fontId="0" type="noConversion"/>
  <conditionalFormatting sqref="D60:H60">
    <cfRule type="expression" dxfId="2" priority="1" stopIfTrue="1">
      <formula>$P$10=2</formula>
    </cfRule>
  </conditionalFormatting>
  <conditionalFormatting sqref="D55:H57">
    <cfRule type="expression" dxfId="1" priority="2" stopIfTrue="1">
      <formula>$P$10=2</formula>
    </cfRule>
  </conditionalFormatting>
  <conditionalFormatting sqref="D61:H61">
    <cfRule type="expression" dxfId="0" priority="3" stopIfTrue="1">
      <formula>$P$10=1</formula>
    </cfRule>
  </conditionalFormatting>
  <dataValidations count="4">
    <dataValidation type="whole" allowBlank="1" showInputMessage="1" showErrorMessage="1" errorTitle="Gefahrene Kilometer" error="Hier bitte die mit dem PKW zurückgelegten Kilometer (ohne Nachkommastellen) eingeben." sqref="G34:G35" xr:uid="{00000000-0002-0000-0200-000000000000}">
      <formula1>0</formula1>
      <formula2>5000</formula2>
    </dataValidation>
    <dataValidation type="decimal" allowBlank="1" showInputMessage="1" showErrorMessage="1" errorTitle="km-Satz" error="Hier bitte den Kilometersatz eingeben." sqref="H34:H35" xr:uid="{00000000-0002-0000-0200-000001000000}">
      <formula1>0</formula1>
      <formula2>1</formula2>
    </dataValidation>
    <dataValidation type="decimal" allowBlank="1" showInputMessage="1" showErrorMessage="1" errorTitle="Kosten in Euro eingeben" error="Hier bitte die entsprechenden Kosten in Euro (zwischen 0 und 10.000 Euro) eingeben." sqref="I45:I48 I38:I41" xr:uid="{00000000-0002-0000-0200-000002000000}">
      <formula1>0</formula1>
      <formula2>10000</formula2>
    </dataValidation>
    <dataValidation type="date" showErrorMessage="1" errorTitle="Vorstellungstermin eingeben" error="Hier bitte den Vorstellungstermin als Datum eingeben." sqref="G10:H10" xr:uid="{00000000-0002-0000-0200-000003000000}">
      <formula1>39814</formula1>
      <formula2>TODAY()+10</formula2>
    </dataValidation>
  </dataValidations>
  <printOptions horizontalCentered="1"/>
  <pageMargins left="0.59055118110236227" right="0.59055118110236227" top="0.59055118110236227" bottom="0.39370078740157483"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96" r:id="rId4" name="Option Button 40">
              <controlPr defaultSize="0" autoFill="0" autoLine="0" autoPict="0">
                <anchor moveWithCells="1">
                  <from>
                    <xdr:col>8</xdr:col>
                    <xdr:colOff>0</xdr:colOff>
                    <xdr:row>7</xdr:row>
                    <xdr:rowOff>44450</xdr:rowOff>
                  </from>
                  <to>
                    <xdr:col>12</xdr:col>
                    <xdr:colOff>76200</xdr:colOff>
                    <xdr:row>8</xdr:row>
                    <xdr:rowOff>146050</xdr:rowOff>
                  </to>
                </anchor>
              </controlPr>
            </control>
          </mc:Choice>
        </mc:AlternateContent>
        <mc:AlternateContent xmlns:mc="http://schemas.openxmlformats.org/markup-compatibility/2006">
          <mc:Choice Requires="x14">
            <control shapeId="19497" r:id="rId5" name="Option Button 41">
              <controlPr defaultSize="0" autoFill="0" autoLine="0" autoPict="0">
                <anchor moveWithCells="1">
                  <from>
                    <xdr:col>8</xdr:col>
                    <xdr:colOff>0</xdr:colOff>
                    <xdr:row>8</xdr:row>
                    <xdr:rowOff>152400</xdr:rowOff>
                  </from>
                  <to>
                    <xdr:col>11</xdr:col>
                    <xdr:colOff>82550</xdr:colOff>
                    <xdr:row>10</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SharedWithUsers xmlns="f5f3c0c8-cb47-4a26-91a1-a44bb4539247">
      <UserInfo>
        <DisplayName/>
        <AccountId xsi:nil="true"/>
        <AccountType/>
      </UserInfo>
    </SharedWithUsers>
    <MediaLengthInSeconds xmlns="bbb3f655-f267-4a84-b742-532fbc77d0ab"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98F78-82B6-4B45-BB91-7F76FE7900E9}">
  <ds:schemaRefs>
    <ds:schemaRef ds:uri="http://schemas.microsoft.com/sharepoint/v3/contenttype/forms"/>
  </ds:schemaRefs>
</ds:datastoreItem>
</file>

<file path=customXml/itemProps2.xml><?xml version="1.0" encoding="utf-8"?>
<ds:datastoreItem xmlns:ds="http://schemas.openxmlformats.org/officeDocument/2006/customXml" ds:itemID="{1171A16C-81CC-4545-9453-1ABCE428A091}">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f5f3c0c8-cb47-4a26-91a1-a44bb4539247"/>
    <ds:schemaRef ds:uri="bbb3f655-f267-4a84-b742-532fbc77d0a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7FD99D7-0BCC-4718-AC07-11D02E218FFF}">
  <ds:schemaRefs>
    <ds:schemaRef ds:uri="http://schemas.microsoft.com/office/2006/metadata/longProperties"/>
  </ds:schemaRefs>
</ds:datastoreItem>
</file>

<file path=customXml/itemProps4.xml><?xml version="1.0" encoding="utf-8"?>
<ds:datastoreItem xmlns:ds="http://schemas.openxmlformats.org/officeDocument/2006/customXml" ds:itemID="{C3DE1551-A3C8-4339-A190-7637DFEC82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Stammdaten und Parameter</vt:lpstr>
      <vt:lpstr>Hinweise</vt:lpstr>
      <vt:lpstr>Vorstellungsgespräch</vt:lpstr>
      <vt:lpstr>Hinweise!Druckbereich</vt:lpstr>
      <vt:lpstr>'Stammdaten und Parameter'!Druckbereich</vt:lpstr>
      <vt:lpstr>Vorstellungsgespräch!Druckbereich</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Konetzny</dc:creator>
  <cp:keywords>Vorstellungsgespräch abrechnen Tools</cp:keywords>
  <cp:lastModifiedBy>EW - Esther Wehning</cp:lastModifiedBy>
  <cp:lastPrinted>2022-09-15T19:58:37Z</cp:lastPrinted>
  <dcterms:created xsi:type="dcterms:W3CDTF">2009-01-31T13:41:13Z</dcterms:created>
  <dcterms:modified xsi:type="dcterms:W3CDTF">2022-10-24T06:39:31Z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TRUE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display_urn:schemas-microsoft-com:office:office#Editor">
    <vt:lpwstr>JSa - Johanna Schlamp-Ogawa</vt:lpwstr>
  </property>
  <property fmtid="{D5CDD505-2E9C-101B-9397-08002B2CF9AE}" pid="7" name="Order">
    <vt:lpwstr>14657800.0000000</vt:lpwstr>
  </property>
  <property fmtid="{D5CDD505-2E9C-101B-9397-08002B2CF9AE}" pid="8" name="SharedWithUsers">
    <vt:lpwstr/>
  </property>
  <property fmtid="{D5CDD505-2E9C-101B-9397-08002B2CF9AE}" pid="9" name="_ExtendedDescription">
    <vt:lpwstr/>
  </property>
  <property fmtid="{D5CDD505-2E9C-101B-9397-08002B2CF9AE}" pid="10" name="display_urn:schemas-microsoft-com:office:office#Author">
    <vt:lpwstr>JSa - Johanna Schlamp-Ogawa</vt:lpwstr>
  </property>
  <property fmtid="{D5CDD505-2E9C-101B-9397-08002B2CF9AE}" pid="11" name="ComplianceAssetId">
    <vt:lpwstr/>
  </property>
  <property fmtid="{D5CDD505-2E9C-101B-9397-08002B2CF9AE}" pid="12" name="TriggerFlowInfo">
    <vt:lpwstr/>
  </property>
  <property fmtid="{D5CDD505-2E9C-101B-9397-08002B2CF9AE}" pid="13" name="ContentTypeId">
    <vt:lpwstr>0x010100A5F2F2416B33B84CB2E04445C36B0790</vt:lpwstr>
  </property>
  <property fmtid="{D5CDD505-2E9C-101B-9397-08002B2CF9AE}" pid="14" name="MediaLengthInSeconds">
    <vt:lpwstr/>
  </property>
  <property fmtid="{D5CDD505-2E9C-101B-9397-08002B2CF9AE}" pid="15" name="MediaServiceImageTags">
    <vt:lpwstr/>
  </property>
</Properties>
</file>