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vbaProject.bin" ContentType="application/vnd.ms-office.vbaProject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ustom.xml" ContentType="application/vnd.openxmlformats-officedocument.custom-properties+xml"/>
  <Override PartName="/xl/ctrlProps/ctrlProp2.xml" ContentType="application/vnd.ms-excel.controlproperties+xml"/>
  <Override PartName="/docProps/core.xml" ContentType="application/vnd.openxmlformats-package.core-properties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_SyncStick\10 - Beiträge\________Frau Gronau - Lohnpfändungsrechner\___Sendung 2024-06-06\"/>
    </mc:Choice>
  </mc:AlternateContent>
  <xr:revisionPtr revIDLastSave="0" documentId="13_ncr:1_{74642178-B5DD-43EA-A9AE-E4FCB15222A5}" xr6:coauthVersionLast="36" xr6:coauthVersionMax="36" xr10:uidLastSave="{00000000-0000-0000-0000-000000000000}"/>
  <bookViews>
    <workbookView xWindow="2220" yWindow="1605" windowWidth="24240" windowHeight="13935" tabRatio="879" xr2:uid="{00000000-000D-0000-FFFF-FFFF00000000}"/>
  </bookViews>
  <sheets>
    <sheet name="Startseite" sheetId="31" r:id="rId1"/>
    <sheet name="Eingaben" sheetId="26" r:id="rId2"/>
    <sheet name="Berechnung" sheetId="24" r:id="rId3"/>
    <sheet name="Beispiel" sheetId="32" r:id="rId4"/>
    <sheet name="Hilfe" sheetId="5" r:id="rId5"/>
    <sheet name="Tabelle pfändbarer Beträge 2024" sheetId="35" state="hidden" r:id="rId6"/>
    <sheet name="Tabelle pfändbarer Beträge 2023" sheetId="36" state="hidden" r:id="rId7"/>
    <sheet name="Tabelle pfändbarer Beträge 2022" sheetId="25" state="hidden" r:id="rId8"/>
    <sheet name="Tabelle pfändbarer Beträge 2021" sheetId="34" state="hidden" r:id="rId9"/>
    <sheet name="Tabelle pfändbarer Beträge 2020" sheetId="33" state="hidden" r:id="rId10"/>
    <sheet name="Parameter_Intern" sheetId="29" state="hidden" r:id="rId11"/>
  </sheets>
  <definedNames>
    <definedName name="BeispielB3">Beispiel!$B$3</definedName>
    <definedName name="BerechnungB3">Berechnung!$B$3</definedName>
    <definedName name="_xlnm.Print_Area" localSheetId="3">Beispiel!$B$3:$V$48</definedName>
    <definedName name="_xlnm.Print_Area" localSheetId="2">Berechnung!$B$3:$O$67</definedName>
    <definedName name="_xlnm.Print_Area" localSheetId="1">Eingaben!$B$3:$M$48</definedName>
    <definedName name="_xlnm.Print_Area" localSheetId="4">Hilfe!$B$3:$F$13</definedName>
    <definedName name="_xlnm.Print_Area" localSheetId="0">Startseite!$B$2:$J$19</definedName>
    <definedName name="_xlnm.Print_Area" localSheetId="9">'Tabelle pfändbarer Beträge 2020'!$M$3:$U$250</definedName>
    <definedName name="_xlnm.Print_Area" localSheetId="8">'Tabelle pfändbarer Beträge 2021'!$M$3:$U$265</definedName>
    <definedName name="_xlnm.Print_Area" localSheetId="7">'Tabelle pfändbarer Beträge 2022'!$M$3:$U$280</definedName>
    <definedName name="_xlnm.Print_Area" localSheetId="6">'Tabelle pfändbarer Beträge 2023'!$M$3:$U$295</definedName>
    <definedName name="_xlnm.Print_Area" localSheetId="5">'Tabelle pfändbarer Beträge 2024'!$M$3:$U$314</definedName>
    <definedName name="_xlnm.Print_Titles" localSheetId="9">'Tabelle pfändbarer Beträge 2020'!$3:$5</definedName>
    <definedName name="_xlnm.Print_Titles" localSheetId="8">'Tabelle pfändbarer Beträge 2021'!$3:$5</definedName>
    <definedName name="_xlnm.Print_Titles" localSheetId="7">'Tabelle pfändbarer Beträge 2022'!$3:$5</definedName>
    <definedName name="_xlnm.Print_Titles" localSheetId="6">'Tabelle pfändbarer Beträge 2023'!$3:$5</definedName>
    <definedName name="_xlnm.Print_Titles" localSheetId="5">'Tabelle pfändbarer Beträge 2024'!$3:$5</definedName>
    <definedName name="EingabenB3">Eingaben!$B$3</definedName>
    <definedName name="HilfeB3">Hilfe!$B$3</definedName>
    <definedName name="HinweiseB3" localSheetId="0">#REF!</definedName>
    <definedName name="HinweiseB3" localSheetId="9">#REF!</definedName>
    <definedName name="HinweiseB3" localSheetId="8">#REF!</definedName>
    <definedName name="HinweiseB3" localSheetId="6">#REF!</definedName>
    <definedName name="HinweiseB3" localSheetId="5">#REF!</definedName>
    <definedName name="HinweiseB3">#REF!</definedName>
    <definedName name="StartG10" localSheetId="0">Startseite!$H$10</definedName>
    <definedName name="StartG10" localSheetId="9">#REF!</definedName>
    <definedName name="StartG10" localSheetId="8">#REF!</definedName>
    <definedName name="StartG10" localSheetId="6">#REF!</definedName>
    <definedName name="StartG10" localSheetId="5">#REF!</definedName>
    <definedName name="StartG10">#REF!</definedName>
    <definedName name="Startseite" localSheetId="0">Startseite!$B$5</definedName>
    <definedName name="Startseite" localSheetId="9">#REF!</definedName>
    <definedName name="Startseite" localSheetId="8">#REF!</definedName>
    <definedName name="Startseite" localSheetId="6">#REF!</definedName>
    <definedName name="Startseite" localSheetId="5">#REF!</definedName>
    <definedName name="Startseite">#REF!</definedName>
    <definedName name="StartseiteB5">Startseite!$B$5</definedName>
    <definedName name="StartseiteG10" localSheetId="9">#REF!</definedName>
    <definedName name="StartseiteG10" localSheetId="8">#REF!</definedName>
    <definedName name="StartseiteG10" localSheetId="6">#REF!</definedName>
    <definedName name="StartseiteG10" localSheetId="5">#REF!</definedName>
    <definedName name="StartseiteG10">#REF!</definedName>
  </definedNames>
  <calcPr calcId="191029"/>
</workbook>
</file>

<file path=xl/calcChain.xml><?xml version="1.0" encoding="utf-8"?>
<calcChain xmlns="http://schemas.openxmlformats.org/spreadsheetml/2006/main">
  <c r="S46" i="24" l="1"/>
  <c r="O297" i="36" l="1"/>
  <c r="S45" i="24" l="1"/>
  <c r="O316" i="35"/>
  <c r="N9" i="25" l="1"/>
  <c r="N10" i="25" s="1"/>
  <c r="N11" i="25" s="1"/>
  <c r="N12" i="25" s="1"/>
  <c r="N13" i="25" s="1"/>
  <c r="N14" i="25" s="1"/>
  <c r="N15" i="25" s="1"/>
  <c r="N16" i="25" s="1"/>
  <c r="N17" i="25" s="1"/>
  <c r="N18" i="25" s="1"/>
  <c r="N19" i="25" s="1"/>
  <c r="N20" i="25" s="1"/>
  <c r="N21" i="25" s="1"/>
  <c r="N22" i="25" s="1"/>
  <c r="N23" i="25" s="1"/>
  <c r="N24" i="25" s="1"/>
  <c r="N25" i="25" s="1"/>
  <c r="N26" i="25" s="1"/>
  <c r="N27" i="25" s="1"/>
  <c r="N28" i="25" s="1"/>
  <c r="N29" i="25" s="1"/>
  <c r="N30" i="25" s="1"/>
  <c r="N31" i="25" s="1"/>
  <c r="N32" i="25" s="1"/>
  <c r="N33" i="25" s="1"/>
  <c r="N34" i="25" s="1"/>
  <c r="N35" i="25" s="1"/>
  <c r="N36" i="25" s="1"/>
  <c r="N37" i="25" s="1"/>
  <c r="N38" i="25" s="1"/>
  <c r="N39" i="25" s="1"/>
  <c r="N40" i="25" s="1"/>
  <c r="N41" i="25" s="1"/>
  <c r="N42" i="25" s="1"/>
  <c r="N43" i="25" s="1"/>
  <c r="N44" i="25" s="1"/>
  <c r="N45" i="25" s="1"/>
  <c r="N46" i="25" s="1"/>
  <c r="N47" i="25" s="1"/>
  <c r="N48" i="25" s="1"/>
  <c r="N49" i="25" s="1"/>
  <c r="N50" i="25" s="1"/>
  <c r="N51" i="25" s="1"/>
  <c r="N52" i="25" s="1"/>
  <c r="N53" i="25" s="1"/>
  <c r="N54" i="25" s="1"/>
  <c r="N55" i="25" s="1"/>
  <c r="N56" i="25" s="1"/>
  <c r="N57" i="25" s="1"/>
  <c r="N58" i="25" s="1"/>
  <c r="N59" i="25" s="1"/>
  <c r="N60" i="25" s="1"/>
  <c r="N61" i="25" s="1"/>
  <c r="N62" i="25" s="1"/>
  <c r="N63" i="25" s="1"/>
  <c r="N64" i="25" s="1"/>
  <c r="N65" i="25" s="1"/>
  <c r="N66" i="25" s="1"/>
  <c r="N67" i="25" s="1"/>
  <c r="N68" i="25" s="1"/>
  <c r="N69" i="25" s="1"/>
  <c r="N70" i="25" s="1"/>
  <c r="N71" i="25" s="1"/>
  <c r="N72" i="25" s="1"/>
  <c r="N73" i="25" s="1"/>
  <c r="N74" i="25" s="1"/>
  <c r="N75" i="25" s="1"/>
  <c r="N76" i="25" s="1"/>
  <c r="N77" i="25" s="1"/>
  <c r="N78" i="25" s="1"/>
  <c r="N79" i="25" s="1"/>
  <c r="N80" i="25" s="1"/>
  <c r="N81" i="25" s="1"/>
  <c r="N82" i="25" s="1"/>
  <c r="N83" i="25" s="1"/>
  <c r="N84" i="25" s="1"/>
  <c r="N85" i="25" s="1"/>
  <c r="N86" i="25" s="1"/>
  <c r="N87" i="25" s="1"/>
  <c r="N88" i="25" s="1"/>
  <c r="N89" i="25" s="1"/>
  <c r="N90" i="25" s="1"/>
  <c r="N91" i="25" s="1"/>
  <c r="N92" i="25" s="1"/>
  <c r="N93" i="25" s="1"/>
  <c r="N94" i="25" s="1"/>
  <c r="N95" i="25" s="1"/>
  <c r="N96" i="25" s="1"/>
  <c r="N97" i="25" s="1"/>
  <c r="N98" i="25" s="1"/>
  <c r="N99" i="25" s="1"/>
  <c r="N100" i="25" s="1"/>
  <c r="N101" i="25" s="1"/>
  <c r="N102" i="25" s="1"/>
  <c r="N103" i="25" s="1"/>
  <c r="N104" i="25" s="1"/>
  <c r="N105" i="25" s="1"/>
  <c r="N106" i="25" s="1"/>
  <c r="N107" i="25" s="1"/>
  <c r="N108" i="25" s="1"/>
  <c r="N109" i="25" s="1"/>
  <c r="N110" i="25" s="1"/>
  <c r="N111" i="25" s="1"/>
  <c r="N112" i="25" s="1"/>
  <c r="N113" i="25" s="1"/>
  <c r="N114" i="25" s="1"/>
  <c r="N115" i="25" s="1"/>
  <c r="N116" i="25" s="1"/>
  <c r="N117" i="25" s="1"/>
  <c r="N118" i="25" s="1"/>
  <c r="N119" i="25" s="1"/>
  <c r="N120" i="25" s="1"/>
  <c r="N121" i="25" s="1"/>
  <c r="N122" i="25" s="1"/>
  <c r="N123" i="25" s="1"/>
  <c r="N124" i="25" s="1"/>
  <c r="N125" i="25" s="1"/>
  <c r="N126" i="25" s="1"/>
  <c r="N127" i="25" s="1"/>
  <c r="N128" i="25" s="1"/>
  <c r="N129" i="25" s="1"/>
  <c r="N130" i="25" s="1"/>
  <c r="N131" i="25" s="1"/>
  <c r="N132" i="25" s="1"/>
  <c r="N133" i="25" s="1"/>
  <c r="N134" i="25" s="1"/>
  <c r="N135" i="25" s="1"/>
  <c r="N136" i="25" s="1"/>
  <c r="N137" i="25" s="1"/>
  <c r="N138" i="25" s="1"/>
  <c r="N139" i="25" s="1"/>
  <c r="N140" i="25" s="1"/>
  <c r="N141" i="25" s="1"/>
  <c r="N142" i="25" s="1"/>
  <c r="N143" i="25" s="1"/>
  <c r="N144" i="25" s="1"/>
  <c r="N145" i="25" s="1"/>
  <c r="N146" i="25" s="1"/>
  <c r="N147" i="25" s="1"/>
  <c r="N148" i="25" s="1"/>
  <c r="N149" i="25" s="1"/>
  <c r="N150" i="25" s="1"/>
  <c r="N151" i="25" s="1"/>
  <c r="N152" i="25" s="1"/>
  <c r="N153" i="25" s="1"/>
  <c r="N154" i="25" s="1"/>
  <c r="N155" i="25" s="1"/>
  <c r="N156" i="25" s="1"/>
  <c r="N157" i="25" s="1"/>
  <c r="N158" i="25" s="1"/>
  <c r="N159" i="25" s="1"/>
  <c r="N160" i="25" s="1"/>
  <c r="N161" i="25" s="1"/>
  <c r="N162" i="25" s="1"/>
  <c r="N163" i="25" s="1"/>
  <c r="N164" i="25" s="1"/>
  <c r="N165" i="25" s="1"/>
  <c r="N166" i="25" s="1"/>
  <c r="N167" i="25" s="1"/>
  <c r="N168" i="25" s="1"/>
  <c r="N169" i="25" s="1"/>
  <c r="N170" i="25" s="1"/>
  <c r="N171" i="25" s="1"/>
  <c r="N172" i="25" s="1"/>
  <c r="N173" i="25" s="1"/>
  <c r="N174" i="25" s="1"/>
  <c r="N175" i="25" s="1"/>
  <c r="N176" i="25" s="1"/>
  <c r="N177" i="25" s="1"/>
  <c r="N178" i="25" s="1"/>
  <c r="N179" i="25" s="1"/>
  <c r="N180" i="25" s="1"/>
  <c r="N181" i="25" s="1"/>
  <c r="N182" i="25" s="1"/>
  <c r="N183" i="25" s="1"/>
  <c r="N184" i="25" s="1"/>
  <c r="N185" i="25" s="1"/>
  <c r="N186" i="25" s="1"/>
  <c r="N187" i="25" s="1"/>
  <c r="N188" i="25" s="1"/>
  <c r="N189" i="25" s="1"/>
  <c r="N190" i="25" s="1"/>
  <c r="N191" i="25" s="1"/>
  <c r="N192" i="25" s="1"/>
  <c r="N193" i="25" s="1"/>
  <c r="N194" i="25" s="1"/>
  <c r="N195" i="25" s="1"/>
  <c r="N196" i="25" s="1"/>
  <c r="N197" i="25" s="1"/>
  <c r="N198" i="25" s="1"/>
  <c r="N199" i="25" s="1"/>
  <c r="N200" i="25" s="1"/>
  <c r="N201" i="25" s="1"/>
  <c r="N202" i="25" s="1"/>
  <c r="N203" i="25" s="1"/>
  <c r="N204" i="25" s="1"/>
  <c r="N205" i="25" s="1"/>
  <c r="N206" i="25" s="1"/>
  <c r="N207" i="25" s="1"/>
  <c r="N208" i="25" s="1"/>
  <c r="N209" i="25" s="1"/>
  <c r="N210" i="25" s="1"/>
  <c r="N211" i="25" s="1"/>
  <c r="N212" i="25" s="1"/>
  <c r="N213" i="25" s="1"/>
  <c r="N214" i="25" s="1"/>
  <c r="N215" i="25" s="1"/>
  <c r="N216" i="25" s="1"/>
  <c r="N217" i="25" s="1"/>
  <c r="N218" i="25" s="1"/>
  <c r="N219" i="25" s="1"/>
  <c r="N220" i="25" s="1"/>
  <c r="N221" i="25" s="1"/>
  <c r="N222" i="25" s="1"/>
  <c r="N223" i="25" s="1"/>
  <c r="N224" i="25" s="1"/>
  <c r="N225" i="25" s="1"/>
  <c r="N226" i="25" s="1"/>
  <c r="N227" i="25" s="1"/>
  <c r="N228" i="25" s="1"/>
  <c r="N229" i="25" s="1"/>
  <c r="N230" i="25" s="1"/>
  <c r="N231" i="25" s="1"/>
  <c r="N232" i="25" s="1"/>
  <c r="N233" i="25" s="1"/>
  <c r="N234" i="25" s="1"/>
  <c r="N235" i="25" s="1"/>
  <c r="N236" i="25" s="1"/>
  <c r="N237" i="25" s="1"/>
  <c r="N238" i="25" s="1"/>
  <c r="N239" i="25" s="1"/>
  <c r="N240" i="25" s="1"/>
  <c r="N241" i="25" s="1"/>
  <c r="N242" i="25" s="1"/>
  <c r="N243" i="25" s="1"/>
  <c r="N244" i="25" s="1"/>
  <c r="N245" i="25" s="1"/>
  <c r="N246" i="25" s="1"/>
  <c r="N247" i="25" s="1"/>
  <c r="N248" i="25" s="1"/>
  <c r="N249" i="25" s="1"/>
  <c r="N250" i="25" s="1"/>
  <c r="N251" i="25" s="1"/>
  <c r="N252" i="25" s="1"/>
  <c r="N253" i="25" s="1"/>
  <c r="N254" i="25" s="1"/>
  <c r="N255" i="25" s="1"/>
  <c r="N256" i="25" s="1"/>
  <c r="N257" i="25" s="1"/>
  <c r="N258" i="25" s="1"/>
  <c r="N259" i="25" s="1"/>
  <c r="N260" i="25" s="1"/>
  <c r="N261" i="25" s="1"/>
  <c r="N262" i="25" s="1"/>
  <c r="N263" i="25" s="1"/>
  <c r="N264" i="25" s="1"/>
  <c r="N265" i="25" s="1"/>
  <c r="N266" i="25" s="1"/>
  <c r="N267" i="25" s="1"/>
  <c r="N268" i="25" s="1"/>
  <c r="N269" i="25" s="1"/>
  <c r="N270" i="25" s="1"/>
  <c r="N271" i="25" s="1"/>
  <c r="N272" i="25" s="1"/>
  <c r="N273" i="25" s="1"/>
  <c r="N274" i="25" s="1"/>
  <c r="N275" i="25" s="1"/>
  <c r="N276" i="25" s="1"/>
  <c r="N277" i="25" s="1"/>
  <c r="N278" i="25" s="1"/>
  <c r="N279" i="25" s="1"/>
  <c r="N8" i="25"/>
  <c r="M9" i="34"/>
  <c r="M10" i="34" s="1"/>
  <c r="M11" i="34" s="1"/>
  <c r="M12" i="34" s="1"/>
  <c r="M13" i="34" s="1"/>
  <c r="M14" i="34" s="1"/>
  <c r="M15" i="34" s="1"/>
  <c r="M16" i="34" s="1"/>
  <c r="M17" i="34" s="1"/>
  <c r="M18" i="34" s="1"/>
  <c r="M19" i="34" s="1"/>
  <c r="M20" i="34" s="1"/>
  <c r="M21" i="34" s="1"/>
  <c r="M22" i="34" s="1"/>
  <c r="M23" i="34" s="1"/>
  <c r="M24" i="34" s="1"/>
  <c r="M25" i="34" s="1"/>
  <c r="M26" i="34" s="1"/>
  <c r="M27" i="34" s="1"/>
  <c r="M28" i="34" s="1"/>
  <c r="M29" i="34" s="1"/>
  <c r="M30" i="34" s="1"/>
  <c r="M31" i="34" s="1"/>
  <c r="M32" i="34" s="1"/>
  <c r="M33" i="34" s="1"/>
  <c r="M34" i="34" s="1"/>
  <c r="M35" i="34" s="1"/>
  <c r="M36" i="34" s="1"/>
  <c r="M37" i="34" s="1"/>
  <c r="M38" i="34" s="1"/>
  <c r="M39" i="34" s="1"/>
  <c r="M40" i="34" s="1"/>
  <c r="M41" i="34" s="1"/>
  <c r="M42" i="34" s="1"/>
  <c r="M43" i="34" s="1"/>
  <c r="M44" i="34" s="1"/>
  <c r="M45" i="34" s="1"/>
  <c r="M46" i="34" s="1"/>
  <c r="M47" i="34" s="1"/>
  <c r="M48" i="34" s="1"/>
  <c r="M49" i="34" s="1"/>
  <c r="M50" i="34" s="1"/>
  <c r="M51" i="34" s="1"/>
  <c r="M52" i="34" s="1"/>
  <c r="M53" i="34" s="1"/>
  <c r="M54" i="34" s="1"/>
  <c r="M55" i="34" s="1"/>
  <c r="M56" i="34" s="1"/>
  <c r="M57" i="34" s="1"/>
  <c r="M58" i="34" s="1"/>
  <c r="M59" i="34" s="1"/>
  <c r="M60" i="34" s="1"/>
  <c r="M61" i="34" s="1"/>
  <c r="M62" i="34" s="1"/>
  <c r="M63" i="34" s="1"/>
  <c r="M64" i="34" s="1"/>
  <c r="M65" i="34" s="1"/>
  <c r="M66" i="34" s="1"/>
  <c r="M67" i="34" s="1"/>
  <c r="M68" i="34" s="1"/>
  <c r="M69" i="34" s="1"/>
  <c r="M70" i="34" s="1"/>
  <c r="M71" i="34" s="1"/>
  <c r="M72" i="34" s="1"/>
  <c r="M73" i="34" s="1"/>
  <c r="M74" i="34" s="1"/>
  <c r="M75" i="34" s="1"/>
  <c r="M76" i="34" s="1"/>
  <c r="M77" i="34" s="1"/>
  <c r="M78" i="34" s="1"/>
  <c r="M79" i="34" s="1"/>
  <c r="M80" i="34" s="1"/>
  <c r="M81" i="34" s="1"/>
  <c r="M82" i="34" s="1"/>
  <c r="M83" i="34" s="1"/>
  <c r="M84" i="34" s="1"/>
  <c r="M85" i="34" s="1"/>
  <c r="M86" i="34" s="1"/>
  <c r="M87" i="34" s="1"/>
  <c r="M88" i="34" s="1"/>
  <c r="M89" i="34" s="1"/>
  <c r="M90" i="34" s="1"/>
  <c r="M91" i="34" s="1"/>
  <c r="M92" i="34" s="1"/>
  <c r="M93" i="34" s="1"/>
  <c r="M94" i="34" s="1"/>
  <c r="M95" i="34" s="1"/>
  <c r="M96" i="34" s="1"/>
  <c r="M97" i="34" s="1"/>
  <c r="M98" i="34" s="1"/>
  <c r="M99" i="34" s="1"/>
  <c r="M100" i="34" s="1"/>
  <c r="M101" i="34" s="1"/>
  <c r="M102" i="34" s="1"/>
  <c r="M103" i="34" s="1"/>
  <c r="M104" i="34" s="1"/>
  <c r="M105" i="34" s="1"/>
  <c r="M106" i="34" s="1"/>
  <c r="M107" i="34" s="1"/>
  <c r="M108" i="34" s="1"/>
  <c r="M109" i="34" s="1"/>
  <c r="M110" i="34" s="1"/>
  <c r="M111" i="34" s="1"/>
  <c r="M112" i="34" s="1"/>
  <c r="M113" i="34" s="1"/>
  <c r="M114" i="34" s="1"/>
  <c r="M115" i="34" s="1"/>
  <c r="M116" i="34" s="1"/>
  <c r="M117" i="34" s="1"/>
  <c r="M118" i="34" s="1"/>
  <c r="M119" i="34" s="1"/>
  <c r="M120" i="34" s="1"/>
  <c r="M121" i="34" s="1"/>
  <c r="M122" i="34" s="1"/>
  <c r="M123" i="34" s="1"/>
  <c r="M124" i="34" s="1"/>
  <c r="M125" i="34" s="1"/>
  <c r="M126" i="34" s="1"/>
  <c r="M127" i="34" s="1"/>
  <c r="M128" i="34" s="1"/>
  <c r="M129" i="34" s="1"/>
  <c r="M130" i="34" s="1"/>
  <c r="M131" i="34" s="1"/>
  <c r="M132" i="34" s="1"/>
  <c r="M133" i="34" s="1"/>
  <c r="M134" i="34" s="1"/>
  <c r="M135" i="34" s="1"/>
  <c r="M136" i="34" s="1"/>
  <c r="M137" i="34" s="1"/>
  <c r="M138" i="34" s="1"/>
  <c r="M139" i="34" s="1"/>
  <c r="M140" i="34" s="1"/>
  <c r="M141" i="34" s="1"/>
  <c r="M142" i="34" s="1"/>
  <c r="M143" i="34" s="1"/>
  <c r="M144" i="34" s="1"/>
  <c r="M145" i="34" s="1"/>
  <c r="M146" i="34" s="1"/>
  <c r="M147" i="34" s="1"/>
  <c r="M148" i="34" s="1"/>
  <c r="M149" i="34" s="1"/>
  <c r="M150" i="34" s="1"/>
  <c r="M151" i="34" s="1"/>
  <c r="M152" i="34" s="1"/>
  <c r="M153" i="34" s="1"/>
  <c r="M154" i="34" s="1"/>
  <c r="M155" i="34" s="1"/>
  <c r="M156" i="34" s="1"/>
  <c r="M157" i="34" s="1"/>
  <c r="M158" i="34" s="1"/>
  <c r="M159" i="34" s="1"/>
  <c r="M160" i="34" s="1"/>
  <c r="M161" i="34" s="1"/>
  <c r="M162" i="34" s="1"/>
  <c r="M163" i="34" s="1"/>
  <c r="M164" i="34" s="1"/>
  <c r="M165" i="34" s="1"/>
  <c r="M166" i="34" s="1"/>
  <c r="M167" i="34" s="1"/>
  <c r="M168" i="34" s="1"/>
  <c r="M169" i="34" s="1"/>
  <c r="M170" i="34" s="1"/>
  <c r="M171" i="34" s="1"/>
  <c r="M172" i="34" s="1"/>
  <c r="M173" i="34" s="1"/>
  <c r="M174" i="34" s="1"/>
  <c r="M175" i="34" s="1"/>
  <c r="M176" i="34" s="1"/>
  <c r="M177" i="34" s="1"/>
  <c r="M178" i="34" s="1"/>
  <c r="M179" i="34" s="1"/>
  <c r="M180" i="34" s="1"/>
  <c r="M181" i="34" s="1"/>
  <c r="M182" i="34" s="1"/>
  <c r="M183" i="34" s="1"/>
  <c r="M184" i="34" s="1"/>
  <c r="M185" i="34" s="1"/>
  <c r="M186" i="34" s="1"/>
  <c r="M187" i="34" s="1"/>
  <c r="M188" i="34" s="1"/>
  <c r="M189" i="34" s="1"/>
  <c r="M190" i="34" s="1"/>
  <c r="M191" i="34" s="1"/>
  <c r="M192" i="34" s="1"/>
  <c r="M193" i="34" s="1"/>
  <c r="M194" i="34" s="1"/>
  <c r="M195" i="34" s="1"/>
  <c r="M196" i="34" s="1"/>
  <c r="M197" i="34" s="1"/>
  <c r="M198" i="34" s="1"/>
  <c r="M199" i="34" s="1"/>
  <c r="M200" i="34" s="1"/>
  <c r="M201" i="34" s="1"/>
  <c r="M202" i="34" s="1"/>
  <c r="M203" i="34" s="1"/>
  <c r="M204" i="34" s="1"/>
  <c r="M205" i="34" s="1"/>
  <c r="M206" i="34" s="1"/>
  <c r="M207" i="34" s="1"/>
  <c r="M208" i="34" s="1"/>
  <c r="M209" i="34" s="1"/>
  <c r="M210" i="34" s="1"/>
  <c r="M211" i="34" s="1"/>
  <c r="M212" i="34" s="1"/>
  <c r="M213" i="34" s="1"/>
  <c r="M214" i="34" s="1"/>
  <c r="M215" i="34" s="1"/>
  <c r="M216" i="34" s="1"/>
  <c r="M217" i="34" s="1"/>
  <c r="M218" i="34" s="1"/>
  <c r="M219" i="34" s="1"/>
  <c r="M220" i="34" s="1"/>
  <c r="M221" i="34" s="1"/>
  <c r="M222" i="34" s="1"/>
  <c r="M223" i="34" s="1"/>
  <c r="M224" i="34" s="1"/>
  <c r="M225" i="34" s="1"/>
  <c r="M226" i="34" s="1"/>
  <c r="M227" i="34" s="1"/>
  <c r="M228" i="34" s="1"/>
  <c r="M229" i="34" s="1"/>
  <c r="M230" i="34" s="1"/>
  <c r="M231" i="34" s="1"/>
  <c r="M232" i="34" s="1"/>
  <c r="M233" i="34" s="1"/>
  <c r="M234" i="34" s="1"/>
  <c r="M235" i="34" s="1"/>
  <c r="M236" i="34" s="1"/>
  <c r="M237" i="34" s="1"/>
  <c r="M238" i="34" s="1"/>
  <c r="M239" i="34" s="1"/>
  <c r="M240" i="34" s="1"/>
  <c r="M241" i="34" s="1"/>
  <c r="M242" i="34" s="1"/>
  <c r="M243" i="34" s="1"/>
  <c r="M244" i="34" s="1"/>
  <c r="M245" i="34" s="1"/>
  <c r="M246" i="34" s="1"/>
  <c r="M247" i="34" s="1"/>
  <c r="M248" i="34" s="1"/>
  <c r="M249" i="34" s="1"/>
  <c r="M250" i="34" s="1"/>
  <c r="M251" i="34" s="1"/>
  <c r="M252" i="34" s="1"/>
  <c r="M253" i="34" s="1"/>
  <c r="M254" i="34" s="1"/>
  <c r="M255" i="34" s="1"/>
  <c r="M256" i="34" s="1"/>
  <c r="M257" i="34" s="1"/>
  <c r="M258" i="34" s="1"/>
  <c r="M259" i="34" s="1"/>
  <c r="M260" i="34" s="1"/>
  <c r="M261" i="34" s="1"/>
  <c r="M262" i="34" s="1"/>
  <c r="M263" i="34" s="1"/>
  <c r="M264" i="34" s="1"/>
  <c r="M265" i="34" s="1"/>
  <c r="N8" i="34"/>
  <c r="N9" i="34" s="1"/>
  <c r="N10" i="34" s="1"/>
  <c r="N11" i="34" s="1"/>
  <c r="N12" i="34" s="1"/>
  <c r="N13" i="34" s="1"/>
  <c r="N14" i="34" s="1"/>
  <c r="N15" i="34" s="1"/>
  <c r="N16" i="34" s="1"/>
  <c r="N17" i="34" s="1"/>
  <c r="N18" i="34" s="1"/>
  <c r="N19" i="34" s="1"/>
  <c r="N20" i="34" s="1"/>
  <c r="N21" i="34" s="1"/>
  <c r="N22" i="34" s="1"/>
  <c r="N23" i="34" s="1"/>
  <c r="N24" i="34" s="1"/>
  <c r="N25" i="34" s="1"/>
  <c r="N26" i="34" s="1"/>
  <c r="N27" i="34" s="1"/>
  <c r="N28" i="34" s="1"/>
  <c r="N29" i="34" s="1"/>
  <c r="N30" i="34" s="1"/>
  <c r="N31" i="34" s="1"/>
  <c r="N32" i="34" s="1"/>
  <c r="N33" i="34" s="1"/>
  <c r="N34" i="34" s="1"/>
  <c r="N35" i="34" s="1"/>
  <c r="N36" i="34" s="1"/>
  <c r="N37" i="34" s="1"/>
  <c r="N38" i="34" s="1"/>
  <c r="N39" i="34" s="1"/>
  <c r="N40" i="34" s="1"/>
  <c r="N41" i="34" s="1"/>
  <c r="N42" i="34" s="1"/>
  <c r="N43" i="34" s="1"/>
  <c r="N44" i="34" s="1"/>
  <c r="N45" i="34" s="1"/>
  <c r="N46" i="34" s="1"/>
  <c r="N47" i="34" s="1"/>
  <c r="N48" i="34" s="1"/>
  <c r="N49" i="34" s="1"/>
  <c r="N50" i="34" s="1"/>
  <c r="N51" i="34" s="1"/>
  <c r="N52" i="34" s="1"/>
  <c r="N53" i="34" s="1"/>
  <c r="N54" i="34" s="1"/>
  <c r="N55" i="34" s="1"/>
  <c r="N56" i="34" s="1"/>
  <c r="N57" i="34" s="1"/>
  <c r="N58" i="34" s="1"/>
  <c r="N59" i="34" s="1"/>
  <c r="N60" i="34" s="1"/>
  <c r="N61" i="34" s="1"/>
  <c r="N62" i="34" s="1"/>
  <c r="N63" i="34" s="1"/>
  <c r="N64" i="34" s="1"/>
  <c r="N65" i="34" s="1"/>
  <c r="N66" i="34" s="1"/>
  <c r="N67" i="34" s="1"/>
  <c r="N68" i="34" s="1"/>
  <c r="N69" i="34" s="1"/>
  <c r="N70" i="34" s="1"/>
  <c r="N71" i="34" s="1"/>
  <c r="N72" i="34" s="1"/>
  <c r="N73" i="34" s="1"/>
  <c r="N74" i="34" s="1"/>
  <c r="N75" i="34" s="1"/>
  <c r="N76" i="34" s="1"/>
  <c r="N77" i="34" s="1"/>
  <c r="N78" i="34" s="1"/>
  <c r="N79" i="34" s="1"/>
  <c r="N80" i="34" s="1"/>
  <c r="N81" i="34" s="1"/>
  <c r="N82" i="34" s="1"/>
  <c r="N83" i="34" s="1"/>
  <c r="N84" i="34" s="1"/>
  <c r="N85" i="34" s="1"/>
  <c r="N86" i="34" s="1"/>
  <c r="N87" i="34" s="1"/>
  <c r="N88" i="34" s="1"/>
  <c r="N89" i="34" s="1"/>
  <c r="N90" i="34" s="1"/>
  <c r="N91" i="34" s="1"/>
  <c r="N92" i="34" s="1"/>
  <c r="N93" i="34" s="1"/>
  <c r="N94" i="34" s="1"/>
  <c r="N95" i="34" s="1"/>
  <c r="N96" i="34" s="1"/>
  <c r="N97" i="34" s="1"/>
  <c r="N98" i="34" s="1"/>
  <c r="N99" i="34" s="1"/>
  <c r="N100" i="34" s="1"/>
  <c r="N101" i="34" s="1"/>
  <c r="N102" i="34" s="1"/>
  <c r="N103" i="34" s="1"/>
  <c r="N104" i="34" s="1"/>
  <c r="N105" i="34" s="1"/>
  <c r="N106" i="34" s="1"/>
  <c r="N107" i="34" s="1"/>
  <c r="N108" i="34" s="1"/>
  <c r="N109" i="34" s="1"/>
  <c r="N110" i="34" s="1"/>
  <c r="N111" i="34" s="1"/>
  <c r="N112" i="34" s="1"/>
  <c r="N113" i="34" s="1"/>
  <c r="N114" i="34" s="1"/>
  <c r="N115" i="34" s="1"/>
  <c r="N116" i="34" s="1"/>
  <c r="N117" i="34" s="1"/>
  <c r="N118" i="34" s="1"/>
  <c r="N119" i="34" s="1"/>
  <c r="N120" i="34" s="1"/>
  <c r="N121" i="34" s="1"/>
  <c r="N122" i="34" s="1"/>
  <c r="N123" i="34" s="1"/>
  <c r="N124" i="34" s="1"/>
  <c r="N125" i="34" s="1"/>
  <c r="N126" i="34" s="1"/>
  <c r="N127" i="34" s="1"/>
  <c r="N128" i="34" s="1"/>
  <c r="N129" i="34" s="1"/>
  <c r="N130" i="34" s="1"/>
  <c r="N131" i="34" s="1"/>
  <c r="N132" i="34" s="1"/>
  <c r="N133" i="34" s="1"/>
  <c r="N134" i="34" s="1"/>
  <c r="N135" i="34" s="1"/>
  <c r="N136" i="34" s="1"/>
  <c r="N137" i="34" s="1"/>
  <c r="N138" i="34" s="1"/>
  <c r="N139" i="34" s="1"/>
  <c r="N140" i="34" s="1"/>
  <c r="N141" i="34" s="1"/>
  <c r="N142" i="34" s="1"/>
  <c r="N143" i="34" s="1"/>
  <c r="N144" i="34" s="1"/>
  <c r="N145" i="34" s="1"/>
  <c r="N146" i="34" s="1"/>
  <c r="N147" i="34" s="1"/>
  <c r="N148" i="34" s="1"/>
  <c r="N149" i="34" s="1"/>
  <c r="N150" i="34" s="1"/>
  <c r="N151" i="34" s="1"/>
  <c r="N152" i="34" s="1"/>
  <c r="N153" i="34" s="1"/>
  <c r="N154" i="34" s="1"/>
  <c r="N155" i="34" s="1"/>
  <c r="N156" i="34" s="1"/>
  <c r="N157" i="34" s="1"/>
  <c r="N158" i="34" s="1"/>
  <c r="N159" i="34" s="1"/>
  <c r="N160" i="34" s="1"/>
  <c r="N161" i="34" s="1"/>
  <c r="N162" i="34" s="1"/>
  <c r="N163" i="34" s="1"/>
  <c r="N164" i="34" s="1"/>
  <c r="N165" i="34" s="1"/>
  <c r="N166" i="34" s="1"/>
  <c r="N167" i="34" s="1"/>
  <c r="N168" i="34" s="1"/>
  <c r="N169" i="34" s="1"/>
  <c r="N170" i="34" s="1"/>
  <c r="N171" i="34" s="1"/>
  <c r="N172" i="34" s="1"/>
  <c r="N173" i="34" s="1"/>
  <c r="N174" i="34" s="1"/>
  <c r="N175" i="34" s="1"/>
  <c r="N176" i="34" s="1"/>
  <c r="N177" i="34" s="1"/>
  <c r="N178" i="34" s="1"/>
  <c r="N179" i="34" s="1"/>
  <c r="N180" i="34" s="1"/>
  <c r="N181" i="34" s="1"/>
  <c r="N182" i="34" s="1"/>
  <c r="N183" i="34" s="1"/>
  <c r="N184" i="34" s="1"/>
  <c r="N185" i="34" s="1"/>
  <c r="N186" i="34" s="1"/>
  <c r="N187" i="34" s="1"/>
  <c r="N188" i="34" s="1"/>
  <c r="N189" i="34" s="1"/>
  <c r="N190" i="34" s="1"/>
  <c r="N191" i="34" s="1"/>
  <c r="N192" i="34" s="1"/>
  <c r="N193" i="34" s="1"/>
  <c r="N194" i="34" s="1"/>
  <c r="N195" i="34" s="1"/>
  <c r="N196" i="34" s="1"/>
  <c r="N197" i="34" s="1"/>
  <c r="N198" i="34" s="1"/>
  <c r="N199" i="34" s="1"/>
  <c r="N200" i="34" s="1"/>
  <c r="N201" i="34" s="1"/>
  <c r="N202" i="34" s="1"/>
  <c r="N203" i="34" s="1"/>
  <c r="N204" i="34" s="1"/>
  <c r="N205" i="34" s="1"/>
  <c r="N206" i="34" s="1"/>
  <c r="N207" i="34" s="1"/>
  <c r="N208" i="34" s="1"/>
  <c r="N209" i="34" s="1"/>
  <c r="N210" i="34" s="1"/>
  <c r="N211" i="34" s="1"/>
  <c r="N212" i="34" s="1"/>
  <c r="N213" i="34" s="1"/>
  <c r="N214" i="34" s="1"/>
  <c r="N215" i="34" s="1"/>
  <c r="N216" i="34" s="1"/>
  <c r="N217" i="34" s="1"/>
  <c r="N218" i="34" s="1"/>
  <c r="N219" i="34" s="1"/>
  <c r="N220" i="34" s="1"/>
  <c r="N221" i="34" s="1"/>
  <c r="N222" i="34" s="1"/>
  <c r="N223" i="34" s="1"/>
  <c r="N224" i="34" s="1"/>
  <c r="N225" i="34" s="1"/>
  <c r="N226" i="34" s="1"/>
  <c r="N227" i="34" s="1"/>
  <c r="N228" i="34" s="1"/>
  <c r="N229" i="34" s="1"/>
  <c r="N230" i="34" s="1"/>
  <c r="N231" i="34" s="1"/>
  <c r="N232" i="34" s="1"/>
  <c r="N233" i="34" s="1"/>
  <c r="N234" i="34" s="1"/>
  <c r="N235" i="34" s="1"/>
  <c r="N236" i="34" s="1"/>
  <c r="N237" i="34" s="1"/>
  <c r="N238" i="34" s="1"/>
  <c r="N239" i="34" s="1"/>
  <c r="N240" i="34" s="1"/>
  <c r="N241" i="34" s="1"/>
  <c r="N242" i="34" s="1"/>
  <c r="N243" i="34" s="1"/>
  <c r="N244" i="34" s="1"/>
  <c r="N245" i="34" s="1"/>
  <c r="N246" i="34" s="1"/>
  <c r="N247" i="34" s="1"/>
  <c r="N248" i="34" s="1"/>
  <c r="N249" i="34" s="1"/>
  <c r="N250" i="34" s="1"/>
  <c r="N251" i="34" s="1"/>
  <c r="N252" i="34" s="1"/>
  <c r="N253" i="34" s="1"/>
  <c r="N254" i="34" s="1"/>
  <c r="N255" i="34" s="1"/>
  <c r="N256" i="34" s="1"/>
  <c r="N257" i="34" s="1"/>
  <c r="N258" i="34" s="1"/>
  <c r="N259" i="34" s="1"/>
  <c r="N260" i="34" s="1"/>
  <c r="N261" i="34" s="1"/>
  <c r="N262" i="34" s="1"/>
  <c r="N263" i="34" s="1"/>
  <c r="N264" i="34" s="1"/>
  <c r="M8" i="34"/>
  <c r="N7" i="34"/>
  <c r="U153" i="33" l="1"/>
  <c r="U154" i="33" s="1"/>
  <c r="U155" i="33" s="1"/>
  <c r="U156" i="33" s="1"/>
  <c r="U157" i="33" s="1"/>
  <c r="U158" i="33" s="1"/>
  <c r="U159" i="33" s="1"/>
  <c r="U160" i="33" s="1"/>
  <c r="U161" i="33" s="1"/>
  <c r="U162" i="33" s="1"/>
  <c r="U163" i="33" s="1"/>
  <c r="U164" i="33" s="1"/>
  <c r="U165" i="33" s="1"/>
  <c r="U166" i="33" s="1"/>
  <c r="U167" i="33" s="1"/>
  <c r="U168" i="33" s="1"/>
  <c r="U169" i="33" s="1"/>
  <c r="U170" i="33" s="1"/>
  <c r="U171" i="33" s="1"/>
  <c r="U172" i="33" s="1"/>
  <c r="U173" i="33" s="1"/>
  <c r="U174" i="33" s="1"/>
  <c r="U175" i="33" s="1"/>
  <c r="U176" i="33" s="1"/>
  <c r="U177" i="33" s="1"/>
  <c r="U178" i="33" s="1"/>
  <c r="U179" i="33" s="1"/>
  <c r="U180" i="33" s="1"/>
  <c r="U181" i="33" s="1"/>
  <c r="U182" i="33" s="1"/>
  <c r="U183" i="33" s="1"/>
  <c r="U184" i="33" s="1"/>
  <c r="U185" i="33" s="1"/>
  <c r="U186" i="33" s="1"/>
  <c r="U187" i="33" s="1"/>
  <c r="U188" i="33" s="1"/>
  <c r="U189" i="33" s="1"/>
  <c r="U190" i="33" s="1"/>
  <c r="U191" i="33" s="1"/>
  <c r="U192" i="33" s="1"/>
  <c r="U193" i="33" s="1"/>
  <c r="U194" i="33" s="1"/>
  <c r="U195" i="33" s="1"/>
  <c r="U196" i="33" s="1"/>
  <c r="U197" i="33" s="1"/>
  <c r="U198" i="33" s="1"/>
  <c r="U199" i="33" s="1"/>
  <c r="U200" i="33" s="1"/>
  <c r="U201" i="33" s="1"/>
  <c r="U202" i="33" s="1"/>
  <c r="U203" i="33" s="1"/>
  <c r="U204" i="33" s="1"/>
  <c r="U205" i="33" s="1"/>
  <c r="U206" i="33" s="1"/>
  <c r="U207" i="33" s="1"/>
  <c r="U208" i="33" s="1"/>
  <c r="U209" i="33" s="1"/>
  <c r="U210" i="33" s="1"/>
  <c r="U211" i="33" s="1"/>
  <c r="U212" i="33" s="1"/>
  <c r="U213" i="33" s="1"/>
  <c r="U214" i="33" s="1"/>
  <c r="U215" i="33" s="1"/>
  <c r="U216" i="33" s="1"/>
  <c r="U217" i="33" s="1"/>
  <c r="U218" i="33" s="1"/>
  <c r="U219" i="33" s="1"/>
  <c r="U220" i="33" s="1"/>
  <c r="U221" i="33" s="1"/>
  <c r="U222" i="33" s="1"/>
  <c r="U223" i="33" s="1"/>
  <c r="U224" i="33" s="1"/>
  <c r="U225" i="33" s="1"/>
  <c r="U226" i="33" s="1"/>
  <c r="U227" i="33" s="1"/>
  <c r="U228" i="33" s="1"/>
  <c r="U229" i="33" s="1"/>
  <c r="U230" i="33" s="1"/>
  <c r="U231" i="33" s="1"/>
  <c r="U232" i="33" s="1"/>
  <c r="U233" i="33" s="1"/>
  <c r="U234" i="33" s="1"/>
  <c r="U235" i="33" s="1"/>
  <c r="U236" i="33" s="1"/>
  <c r="U237" i="33" s="1"/>
  <c r="U238" i="33" s="1"/>
  <c r="U239" i="33" s="1"/>
  <c r="U240" i="33" s="1"/>
  <c r="U241" i="33" s="1"/>
  <c r="U242" i="33" s="1"/>
  <c r="U243" i="33" s="1"/>
  <c r="U244" i="33" s="1"/>
  <c r="U245" i="33" s="1"/>
  <c r="U246" i="33" s="1"/>
  <c r="U247" i="33" s="1"/>
  <c r="U248" i="33" s="1"/>
  <c r="U249" i="33" s="1"/>
  <c r="U250" i="33" s="1"/>
  <c r="U152" i="33"/>
  <c r="T135" i="33"/>
  <c r="T136" i="33" s="1"/>
  <c r="T137" i="33" s="1"/>
  <c r="T138" i="33" s="1"/>
  <c r="T139" i="33" s="1"/>
  <c r="T140" i="33" s="1"/>
  <c r="T141" i="33" s="1"/>
  <c r="T142" i="33" s="1"/>
  <c r="T143" i="33" s="1"/>
  <c r="T144" i="33" s="1"/>
  <c r="T145" i="33" s="1"/>
  <c r="T146" i="33" s="1"/>
  <c r="T147" i="33" s="1"/>
  <c r="T148" i="33" s="1"/>
  <c r="T149" i="33" s="1"/>
  <c r="T150" i="33" s="1"/>
  <c r="T151" i="33" s="1"/>
  <c r="T152" i="33" s="1"/>
  <c r="T153" i="33" s="1"/>
  <c r="T154" i="33" s="1"/>
  <c r="T155" i="33" s="1"/>
  <c r="T156" i="33" s="1"/>
  <c r="T157" i="33" s="1"/>
  <c r="T158" i="33" s="1"/>
  <c r="T159" i="33" s="1"/>
  <c r="T160" i="33" s="1"/>
  <c r="T161" i="33" s="1"/>
  <c r="T162" i="33" s="1"/>
  <c r="T163" i="33" s="1"/>
  <c r="T164" i="33" s="1"/>
  <c r="T165" i="33" s="1"/>
  <c r="T166" i="33" s="1"/>
  <c r="T167" i="33" s="1"/>
  <c r="T168" i="33" s="1"/>
  <c r="T169" i="33" s="1"/>
  <c r="T170" i="33" s="1"/>
  <c r="T171" i="33" s="1"/>
  <c r="T172" i="33" s="1"/>
  <c r="T173" i="33" s="1"/>
  <c r="T174" i="33" s="1"/>
  <c r="T175" i="33" s="1"/>
  <c r="T176" i="33" s="1"/>
  <c r="T177" i="33" s="1"/>
  <c r="T178" i="33" s="1"/>
  <c r="T179" i="33" s="1"/>
  <c r="T180" i="33" s="1"/>
  <c r="T181" i="33" s="1"/>
  <c r="T182" i="33" s="1"/>
  <c r="T183" i="33" s="1"/>
  <c r="T184" i="33" s="1"/>
  <c r="T185" i="33" s="1"/>
  <c r="T186" i="33" s="1"/>
  <c r="T187" i="33" s="1"/>
  <c r="T188" i="33" s="1"/>
  <c r="T189" i="33" s="1"/>
  <c r="T190" i="33" s="1"/>
  <c r="T191" i="33" s="1"/>
  <c r="T192" i="33" s="1"/>
  <c r="T193" i="33" s="1"/>
  <c r="T194" i="33" s="1"/>
  <c r="T195" i="33" s="1"/>
  <c r="T196" i="33" s="1"/>
  <c r="T197" i="33" s="1"/>
  <c r="T198" i="33" s="1"/>
  <c r="T199" i="33" s="1"/>
  <c r="T200" i="33" s="1"/>
  <c r="T201" i="33" s="1"/>
  <c r="T202" i="33" s="1"/>
  <c r="T203" i="33" s="1"/>
  <c r="T204" i="33" s="1"/>
  <c r="T205" i="33" s="1"/>
  <c r="T206" i="33" s="1"/>
  <c r="T207" i="33" s="1"/>
  <c r="T208" i="33" s="1"/>
  <c r="T209" i="33" s="1"/>
  <c r="T210" i="33" s="1"/>
  <c r="T211" i="33" s="1"/>
  <c r="T212" i="33" s="1"/>
  <c r="T213" i="33" s="1"/>
  <c r="T214" i="33" s="1"/>
  <c r="T215" i="33" s="1"/>
  <c r="T216" i="33" s="1"/>
  <c r="T217" i="33" s="1"/>
  <c r="T218" i="33" s="1"/>
  <c r="T219" i="33" s="1"/>
  <c r="T220" i="33" s="1"/>
  <c r="T221" i="33" s="1"/>
  <c r="T222" i="33" s="1"/>
  <c r="T223" i="33" s="1"/>
  <c r="T224" i="33" s="1"/>
  <c r="T225" i="33" s="1"/>
  <c r="T226" i="33" s="1"/>
  <c r="T227" i="33" s="1"/>
  <c r="T228" i="33" s="1"/>
  <c r="T229" i="33" s="1"/>
  <c r="T230" i="33" s="1"/>
  <c r="T231" i="33" s="1"/>
  <c r="T232" i="33" s="1"/>
  <c r="T233" i="33" s="1"/>
  <c r="T234" i="33" s="1"/>
  <c r="T235" i="33" s="1"/>
  <c r="T236" i="33" s="1"/>
  <c r="T237" i="33" s="1"/>
  <c r="T238" i="33" s="1"/>
  <c r="T239" i="33" s="1"/>
  <c r="T240" i="33" s="1"/>
  <c r="T241" i="33" s="1"/>
  <c r="T242" i="33" s="1"/>
  <c r="T243" i="33" s="1"/>
  <c r="T244" i="33" s="1"/>
  <c r="T245" i="33" s="1"/>
  <c r="T246" i="33" s="1"/>
  <c r="T247" i="33" s="1"/>
  <c r="T248" i="33" s="1"/>
  <c r="T249" i="33" s="1"/>
  <c r="T250" i="33" s="1"/>
  <c r="T127" i="33"/>
  <c r="T128" i="33" s="1"/>
  <c r="T129" i="33" s="1"/>
  <c r="T130" i="33" s="1"/>
  <c r="T131" i="33" s="1"/>
  <c r="T132" i="33" s="1"/>
  <c r="T133" i="33" s="1"/>
  <c r="T134" i="33" s="1"/>
  <c r="S102" i="33"/>
  <c r="S103" i="33" s="1"/>
  <c r="S104" i="33" s="1"/>
  <c r="S105" i="33" s="1"/>
  <c r="S106" i="33" s="1"/>
  <c r="S107" i="33" s="1"/>
  <c r="S108" i="33" s="1"/>
  <c r="S109" i="33" s="1"/>
  <c r="S110" i="33" s="1"/>
  <c r="S111" i="33" s="1"/>
  <c r="S112" i="33" s="1"/>
  <c r="S113" i="33" s="1"/>
  <c r="S114" i="33" s="1"/>
  <c r="S115" i="33" s="1"/>
  <c r="S116" i="33" s="1"/>
  <c r="S117" i="33" s="1"/>
  <c r="S118" i="33" s="1"/>
  <c r="S119" i="33" s="1"/>
  <c r="S120" i="33" s="1"/>
  <c r="S121" i="33" s="1"/>
  <c r="S122" i="33" s="1"/>
  <c r="S123" i="33" s="1"/>
  <c r="S124" i="33" s="1"/>
  <c r="S125" i="33" s="1"/>
  <c r="S126" i="33" s="1"/>
  <c r="S127" i="33" s="1"/>
  <c r="S128" i="33" s="1"/>
  <c r="S129" i="33" s="1"/>
  <c r="S130" i="33" s="1"/>
  <c r="S131" i="33" s="1"/>
  <c r="S132" i="33" s="1"/>
  <c r="S133" i="33" s="1"/>
  <c r="S134" i="33" s="1"/>
  <c r="S135" i="33" s="1"/>
  <c r="S136" i="33" s="1"/>
  <c r="S137" i="33" s="1"/>
  <c r="S138" i="33" s="1"/>
  <c r="S139" i="33" s="1"/>
  <c r="S140" i="33" s="1"/>
  <c r="S141" i="33" s="1"/>
  <c r="S142" i="33" s="1"/>
  <c r="S143" i="33" s="1"/>
  <c r="S144" i="33" s="1"/>
  <c r="S145" i="33" s="1"/>
  <c r="S146" i="33" s="1"/>
  <c r="S147" i="33" s="1"/>
  <c r="S148" i="33" s="1"/>
  <c r="S149" i="33" s="1"/>
  <c r="S150" i="33" s="1"/>
  <c r="S151" i="33" s="1"/>
  <c r="S152" i="33" s="1"/>
  <c r="S153" i="33" s="1"/>
  <c r="S154" i="33" s="1"/>
  <c r="S155" i="33" s="1"/>
  <c r="S156" i="33" s="1"/>
  <c r="S157" i="33" s="1"/>
  <c r="S158" i="33" s="1"/>
  <c r="S159" i="33" s="1"/>
  <c r="S160" i="33" s="1"/>
  <c r="S161" i="33" s="1"/>
  <c r="S162" i="33" s="1"/>
  <c r="S163" i="33" s="1"/>
  <c r="S164" i="33" s="1"/>
  <c r="S165" i="33" s="1"/>
  <c r="S166" i="33" s="1"/>
  <c r="S167" i="33" s="1"/>
  <c r="S168" i="33" s="1"/>
  <c r="S169" i="33" s="1"/>
  <c r="S170" i="33" s="1"/>
  <c r="S171" i="33" s="1"/>
  <c r="S172" i="33" s="1"/>
  <c r="S173" i="33" s="1"/>
  <c r="S174" i="33" s="1"/>
  <c r="S175" i="33" s="1"/>
  <c r="S176" i="33" s="1"/>
  <c r="S177" i="33" s="1"/>
  <c r="S178" i="33" s="1"/>
  <c r="S179" i="33" s="1"/>
  <c r="S180" i="33" s="1"/>
  <c r="S181" i="33" s="1"/>
  <c r="S182" i="33" s="1"/>
  <c r="S183" i="33" s="1"/>
  <c r="S184" i="33" s="1"/>
  <c r="S185" i="33" s="1"/>
  <c r="S186" i="33" s="1"/>
  <c r="S187" i="33" s="1"/>
  <c r="S188" i="33" s="1"/>
  <c r="S189" i="33" s="1"/>
  <c r="S190" i="33" s="1"/>
  <c r="S191" i="33" s="1"/>
  <c r="S192" i="33" s="1"/>
  <c r="S193" i="33" s="1"/>
  <c r="S194" i="33" s="1"/>
  <c r="S195" i="33" s="1"/>
  <c r="S196" i="33" s="1"/>
  <c r="S197" i="33" s="1"/>
  <c r="S198" i="33" s="1"/>
  <c r="S199" i="33" s="1"/>
  <c r="S200" i="33" s="1"/>
  <c r="S201" i="33" s="1"/>
  <c r="S202" i="33" s="1"/>
  <c r="S203" i="33" s="1"/>
  <c r="S204" i="33" s="1"/>
  <c r="S205" i="33" s="1"/>
  <c r="S206" i="33" s="1"/>
  <c r="S207" i="33" s="1"/>
  <c r="S208" i="33" s="1"/>
  <c r="S209" i="33" s="1"/>
  <c r="S210" i="33" s="1"/>
  <c r="S211" i="33" s="1"/>
  <c r="S212" i="33" s="1"/>
  <c r="S213" i="33" s="1"/>
  <c r="S214" i="33" s="1"/>
  <c r="S215" i="33" s="1"/>
  <c r="S216" i="33" s="1"/>
  <c r="S217" i="33" s="1"/>
  <c r="S218" i="33" s="1"/>
  <c r="S219" i="33" s="1"/>
  <c r="S220" i="33" s="1"/>
  <c r="S221" i="33" s="1"/>
  <c r="S222" i="33" s="1"/>
  <c r="S223" i="33" s="1"/>
  <c r="S224" i="33" s="1"/>
  <c r="S225" i="33" s="1"/>
  <c r="S226" i="33" s="1"/>
  <c r="S227" i="33" s="1"/>
  <c r="S228" i="33" s="1"/>
  <c r="S229" i="33" s="1"/>
  <c r="S230" i="33" s="1"/>
  <c r="S231" i="33" s="1"/>
  <c r="S232" i="33" s="1"/>
  <c r="S233" i="33" s="1"/>
  <c r="S234" i="33" s="1"/>
  <c r="S235" i="33" s="1"/>
  <c r="S236" i="33" s="1"/>
  <c r="S237" i="33" s="1"/>
  <c r="S238" i="33" s="1"/>
  <c r="S239" i="33" s="1"/>
  <c r="S240" i="33" s="1"/>
  <c r="S241" i="33" s="1"/>
  <c r="S242" i="33" s="1"/>
  <c r="S243" i="33" s="1"/>
  <c r="S244" i="33" s="1"/>
  <c r="S245" i="33" s="1"/>
  <c r="S246" i="33" s="1"/>
  <c r="S247" i="33" s="1"/>
  <c r="S248" i="33" s="1"/>
  <c r="S249" i="33" s="1"/>
  <c r="S250" i="33" s="1"/>
  <c r="R82" i="33"/>
  <c r="R83" i="33" s="1"/>
  <c r="R84" i="33" s="1"/>
  <c r="R85" i="33" s="1"/>
  <c r="R86" i="33" s="1"/>
  <c r="R87" i="33" s="1"/>
  <c r="R88" i="33" s="1"/>
  <c r="R89" i="33" s="1"/>
  <c r="R90" i="33" s="1"/>
  <c r="R91" i="33" s="1"/>
  <c r="R92" i="33" s="1"/>
  <c r="R93" i="33" s="1"/>
  <c r="R94" i="33" s="1"/>
  <c r="R95" i="33" s="1"/>
  <c r="R96" i="33" s="1"/>
  <c r="R97" i="33" s="1"/>
  <c r="R98" i="33" s="1"/>
  <c r="R99" i="33" s="1"/>
  <c r="R100" i="33" s="1"/>
  <c r="R101" i="33" s="1"/>
  <c r="R102" i="33" s="1"/>
  <c r="R103" i="33" s="1"/>
  <c r="R104" i="33" s="1"/>
  <c r="R105" i="33" s="1"/>
  <c r="R106" i="33" s="1"/>
  <c r="R107" i="33" s="1"/>
  <c r="R108" i="33" s="1"/>
  <c r="R109" i="33" s="1"/>
  <c r="R110" i="33" s="1"/>
  <c r="R111" i="33" s="1"/>
  <c r="R112" i="33" s="1"/>
  <c r="R113" i="33" s="1"/>
  <c r="R114" i="33" s="1"/>
  <c r="R115" i="33" s="1"/>
  <c r="R116" i="33" s="1"/>
  <c r="R117" i="33" s="1"/>
  <c r="R118" i="33" s="1"/>
  <c r="R119" i="33" s="1"/>
  <c r="R120" i="33" s="1"/>
  <c r="R121" i="33" s="1"/>
  <c r="R122" i="33" s="1"/>
  <c r="R123" i="33" s="1"/>
  <c r="R124" i="33" s="1"/>
  <c r="R125" i="33" s="1"/>
  <c r="R126" i="33" s="1"/>
  <c r="R127" i="33" s="1"/>
  <c r="R128" i="33" s="1"/>
  <c r="R129" i="33" s="1"/>
  <c r="R130" i="33" s="1"/>
  <c r="R131" i="33" s="1"/>
  <c r="R132" i="33" s="1"/>
  <c r="R133" i="33" s="1"/>
  <c r="R134" i="33" s="1"/>
  <c r="R135" i="33" s="1"/>
  <c r="R136" i="33" s="1"/>
  <c r="R137" i="33" s="1"/>
  <c r="R138" i="33" s="1"/>
  <c r="R139" i="33" s="1"/>
  <c r="R140" i="33" s="1"/>
  <c r="R141" i="33" s="1"/>
  <c r="R142" i="33" s="1"/>
  <c r="R143" i="33" s="1"/>
  <c r="R144" i="33" s="1"/>
  <c r="R145" i="33" s="1"/>
  <c r="R146" i="33" s="1"/>
  <c r="R147" i="33" s="1"/>
  <c r="R148" i="33" s="1"/>
  <c r="R149" i="33" s="1"/>
  <c r="R150" i="33" s="1"/>
  <c r="R151" i="33" s="1"/>
  <c r="R152" i="33" s="1"/>
  <c r="R153" i="33" s="1"/>
  <c r="R154" i="33" s="1"/>
  <c r="R155" i="33" s="1"/>
  <c r="R156" i="33" s="1"/>
  <c r="R157" i="33" s="1"/>
  <c r="R158" i="33" s="1"/>
  <c r="R159" i="33" s="1"/>
  <c r="R160" i="33" s="1"/>
  <c r="R161" i="33" s="1"/>
  <c r="R162" i="33" s="1"/>
  <c r="R163" i="33" s="1"/>
  <c r="R164" i="33" s="1"/>
  <c r="R165" i="33" s="1"/>
  <c r="R166" i="33" s="1"/>
  <c r="R167" i="33" s="1"/>
  <c r="R168" i="33" s="1"/>
  <c r="R169" i="33" s="1"/>
  <c r="R170" i="33" s="1"/>
  <c r="R171" i="33" s="1"/>
  <c r="R172" i="33" s="1"/>
  <c r="R173" i="33" s="1"/>
  <c r="R174" i="33" s="1"/>
  <c r="R175" i="33" s="1"/>
  <c r="R176" i="33" s="1"/>
  <c r="R177" i="33" s="1"/>
  <c r="R178" i="33" s="1"/>
  <c r="R179" i="33" s="1"/>
  <c r="R180" i="33" s="1"/>
  <c r="R181" i="33" s="1"/>
  <c r="R182" i="33" s="1"/>
  <c r="R183" i="33" s="1"/>
  <c r="R184" i="33" s="1"/>
  <c r="R185" i="33" s="1"/>
  <c r="R186" i="33" s="1"/>
  <c r="R187" i="33" s="1"/>
  <c r="R188" i="33" s="1"/>
  <c r="R189" i="33" s="1"/>
  <c r="R190" i="33" s="1"/>
  <c r="R191" i="33" s="1"/>
  <c r="R192" i="33" s="1"/>
  <c r="R193" i="33" s="1"/>
  <c r="R194" i="33" s="1"/>
  <c r="R195" i="33" s="1"/>
  <c r="R196" i="33" s="1"/>
  <c r="R197" i="33" s="1"/>
  <c r="R198" i="33" s="1"/>
  <c r="R199" i="33" s="1"/>
  <c r="R200" i="33" s="1"/>
  <c r="R201" i="33" s="1"/>
  <c r="R202" i="33" s="1"/>
  <c r="R203" i="33" s="1"/>
  <c r="R204" i="33" s="1"/>
  <c r="R205" i="33" s="1"/>
  <c r="R206" i="33" s="1"/>
  <c r="R207" i="33" s="1"/>
  <c r="R208" i="33" s="1"/>
  <c r="R209" i="33" s="1"/>
  <c r="R210" i="33" s="1"/>
  <c r="R211" i="33" s="1"/>
  <c r="R212" i="33" s="1"/>
  <c r="R213" i="33" s="1"/>
  <c r="R214" i="33" s="1"/>
  <c r="R215" i="33" s="1"/>
  <c r="R216" i="33" s="1"/>
  <c r="R217" i="33" s="1"/>
  <c r="R218" i="33" s="1"/>
  <c r="R219" i="33" s="1"/>
  <c r="R220" i="33" s="1"/>
  <c r="R221" i="33" s="1"/>
  <c r="R222" i="33" s="1"/>
  <c r="R223" i="33" s="1"/>
  <c r="R224" i="33" s="1"/>
  <c r="R225" i="33" s="1"/>
  <c r="R226" i="33" s="1"/>
  <c r="R227" i="33" s="1"/>
  <c r="R228" i="33" s="1"/>
  <c r="R229" i="33" s="1"/>
  <c r="R230" i="33" s="1"/>
  <c r="R231" i="33" s="1"/>
  <c r="R232" i="33" s="1"/>
  <c r="R233" i="33" s="1"/>
  <c r="R234" i="33" s="1"/>
  <c r="R235" i="33" s="1"/>
  <c r="R236" i="33" s="1"/>
  <c r="R237" i="33" s="1"/>
  <c r="R238" i="33" s="1"/>
  <c r="R239" i="33" s="1"/>
  <c r="R240" i="33" s="1"/>
  <c r="R241" i="33" s="1"/>
  <c r="R242" i="33" s="1"/>
  <c r="R243" i="33" s="1"/>
  <c r="R244" i="33" s="1"/>
  <c r="R245" i="33" s="1"/>
  <c r="R246" i="33" s="1"/>
  <c r="R247" i="33" s="1"/>
  <c r="R248" i="33" s="1"/>
  <c r="R249" i="33" s="1"/>
  <c r="R250" i="33" s="1"/>
  <c r="R78" i="33"/>
  <c r="R79" i="33" s="1"/>
  <c r="R80" i="33" s="1"/>
  <c r="R81" i="33" s="1"/>
  <c r="R77" i="33"/>
  <c r="Q53" i="33"/>
  <c r="Q54" i="33" s="1"/>
  <c r="Q55" i="33" s="1"/>
  <c r="Q56" i="33" s="1"/>
  <c r="Q57" i="33" s="1"/>
  <c r="Q58" i="33" s="1"/>
  <c r="Q59" i="33" s="1"/>
  <c r="Q60" i="33" s="1"/>
  <c r="Q61" i="33" s="1"/>
  <c r="Q62" i="33" s="1"/>
  <c r="Q63" i="33" s="1"/>
  <c r="Q64" i="33" s="1"/>
  <c r="Q65" i="33" s="1"/>
  <c r="Q66" i="33" s="1"/>
  <c r="Q67" i="33" s="1"/>
  <c r="Q68" i="33" s="1"/>
  <c r="Q69" i="33" s="1"/>
  <c r="Q70" i="33" s="1"/>
  <c r="Q71" i="33" s="1"/>
  <c r="Q72" i="33" s="1"/>
  <c r="Q73" i="33" s="1"/>
  <c r="Q74" i="33" s="1"/>
  <c r="Q75" i="33" s="1"/>
  <c r="Q76" i="33" s="1"/>
  <c r="Q77" i="33" s="1"/>
  <c r="Q78" i="33" s="1"/>
  <c r="Q79" i="33" s="1"/>
  <c r="Q80" i="33" s="1"/>
  <c r="Q81" i="33" s="1"/>
  <c r="Q82" i="33" s="1"/>
  <c r="Q83" i="33" s="1"/>
  <c r="Q84" i="33" s="1"/>
  <c r="Q85" i="33" s="1"/>
  <c r="Q86" i="33" s="1"/>
  <c r="Q87" i="33" s="1"/>
  <c r="Q88" i="33" s="1"/>
  <c r="Q89" i="33" s="1"/>
  <c r="Q90" i="33" s="1"/>
  <c r="Q91" i="33" s="1"/>
  <c r="Q92" i="33" s="1"/>
  <c r="Q93" i="33" s="1"/>
  <c r="Q94" i="33" s="1"/>
  <c r="Q95" i="33" s="1"/>
  <c r="Q96" i="33" s="1"/>
  <c r="Q97" i="33" s="1"/>
  <c r="Q98" i="33" s="1"/>
  <c r="Q99" i="33" s="1"/>
  <c r="Q100" i="33" s="1"/>
  <c r="Q101" i="33" s="1"/>
  <c r="Q102" i="33" s="1"/>
  <c r="Q103" i="33" s="1"/>
  <c r="Q104" i="33" s="1"/>
  <c r="Q105" i="33" s="1"/>
  <c r="Q106" i="33" s="1"/>
  <c r="Q107" i="33" s="1"/>
  <c r="Q108" i="33" s="1"/>
  <c r="Q109" i="33" s="1"/>
  <c r="Q110" i="33" s="1"/>
  <c r="Q111" i="33" s="1"/>
  <c r="Q112" i="33" s="1"/>
  <c r="Q113" i="33" s="1"/>
  <c r="Q114" i="33" s="1"/>
  <c r="Q115" i="33" s="1"/>
  <c r="Q116" i="33" s="1"/>
  <c r="Q117" i="33" s="1"/>
  <c r="Q118" i="33" s="1"/>
  <c r="Q119" i="33" s="1"/>
  <c r="Q120" i="33" s="1"/>
  <c r="Q121" i="33" s="1"/>
  <c r="Q122" i="33" s="1"/>
  <c r="Q123" i="33" s="1"/>
  <c r="Q124" i="33" s="1"/>
  <c r="Q125" i="33" s="1"/>
  <c r="Q126" i="33" s="1"/>
  <c r="Q127" i="33" s="1"/>
  <c r="Q128" i="33" s="1"/>
  <c r="Q129" i="33" s="1"/>
  <c r="Q130" i="33" s="1"/>
  <c r="Q131" i="33" s="1"/>
  <c r="Q132" i="33" s="1"/>
  <c r="Q133" i="33" s="1"/>
  <c r="Q134" i="33" s="1"/>
  <c r="Q135" i="33" s="1"/>
  <c r="Q136" i="33" s="1"/>
  <c r="Q137" i="33" s="1"/>
  <c r="Q138" i="33" s="1"/>
  <c r="Q139" i="33" s="1"/>
  <c r="Q140" i="33" s="1"/>
  <c r="Q141" i="33" s="1"/>
  <c r="Q142" i="33" s="1"/>
  <c r="Q143" i="33" s="1"/>
  <c r="Q144" i="33" s="1"/>
  <c r="Q145" i="33" s="1"/>
  <c r="Q146" i="33" s="1"/>
  <c r="Q147" i="33" s="1"/>
  <c r="Q148" i="33" s="1"/>
  <c r="Q149" i="33" s="1"/>
  <c r="Q150" i="33" s="1"/>
  <c r="Q151" i="33" s="1"/>
  <c r="Q152" i="33" s="1"/>
  <c r="Q153" i="33" s="1"/>
  <c r="Q154" i="33" s="1"/>
  <c r="Q155" i="33" s="1"/>
  <c r="Q156" i="33" s="1"/>
  <c r="Q157" i="33" s="1"/>
  <c r="Q158" i="33" s="1"/>
  <c r="Q159" i="33" s="1"/>
  <c r="Q160" i="33" s="1"/>
  <c r="Q161" i="33" s="1"/>
  <c r="Q162" i="33" s="1"/>
  <c r="Q163" i="33" s="1"/>
  <c r="Q164" i="33" s="1"/>
  <c r="Q165" i="33" s="1"/>
  <c r="Q166" i="33" s="1"/>
  <c r="Q167" i="33" s="1"/>
  <c r="Q168" i="33" s="1"/>
  <c r="Q169" i="33" s="1"/>
  <c r="Q170" i="33" s="1"/>
  <c r="Q171" i="33" s="1"/>
  <c r="Q172" i="33" s="1"/>
  <c r="Q173" i="33" s="1"/>
  <c r="Q174" i="33" s="1"/>
  <c r="Q175" i="33" s="1"/>
  <c r="Q176" i="33" s="1"/>
  <c r="Q177" i="33" s="1"/>
  <c r="Q178" i="33" s="1"/>
  <c r="Q179" i="33" s="1"/>
  <c r="Q180" i="33" s="1"/>
  <c r="Q181" i="33" s="1"/>
  <c r="Q182" i="33" s="1"/>
  <c r="Q183" i="33" s="1"/>
  <c r="Q184" i="33" s="1"/>
  <c r="Q185" i="33" s="1"/>
  <c r="Q186" i="33" s="1"/>
  <c r="Q187" i="33" s="1"/>
  <c r="Q188" i="33" s="1"/>
  <c r="Q189" i="33" s="1"/>
  <c r="Q190" i="33" s="1"/>
  <c r="Q191" i="33" s="1"/>
  <c r="Q192" i="33" s="1"/>
  <c r="Q193" i="33" s="1"/>
  <c r="Q194" i="33" s="1"/>
  <c r="Q195" i="33" s="1"/>
  <c r="Q196" i="33" s="1"/>
  <c r="Q197" i="33" s="1"/>
  <c r="Q198" i="33" s="1"/>
  <c r="Q199" i="33" s="1"/>
  <c r="Q200" i="33" s="1"/>
  <c r="Q201" i="33" s="1"/>
  <c r="Q202" i="33" s="1"/>
  <c r="Q203" i="33" s="1"/>
  <c r="Q204" i="33" s="1"/>
  <c r="Q205" i="33" s="1"/>
  <c r="Q206" i="33" s="1"/>
  <c r="Q207" i="33" s="1"/>
  <c r="Q208" i="33" s="1"/>
  <c r="Q209" i="33" s="1"/>
  <c r="Q210" i="33" s="1"/>
  <c r="Q211" i="33" s="1"/>
  <c r="Q212" i="33" s="1"/>
  <c r="Q213" i="33" s="1"/>
  <c r="Q214" i="33" s="1"/>
  <c r="Q215" i="33" s="1"/>
  <c r="Q216" i="33" s="1"/>
  <c r="Q217" i="33" s="1"/>
  <c r="Q218" i="33" s="1"/>
  <c r="Q219" i="33" s="1"/>
  <c r="Q220" i="33" s="1"/>
  <c r="Q221" i="33" s="1"/>
  <c r="Q222" i="33" s="1"/>
  <c r="Q223" i="33" s="1"/>
  <c r="Q224" i="33" s="1"/>
  <c r="Q225" i="33" s="1"/>
  <c r="Q226" i="33" s="1"/>
  <c r="Q227" i="33" s="1"/>
  <c r="Q228" i="33" s="1"/>
  <c r="Q229" i="33" s="1"/>
  <c r="Q230" i="33" s="1"/>
  <c r="Q231" i="33" s="1"/>
  <c r="Q232" i="33" s="1"/>
  <c r="Q233" i="33" s="1"/>
  <c r="Q234" i="33" s="1"/>
  <c r="Q235" i="33" s="1"/>
  <c r="Q236" i="33" s="1"/>
  <c r="Q237" i="33" s="1"/>
  <c r="Q238" i="33" s="1"/>
  <c r="Q239" i="33" s="1"/>
  <c r="Q240" i="33" s="1"/>
  <c r="Q241" i="33" s="1"/>
  <c r="Q242" i="33" s="1"/>
  <c r="Q243" i="33" s="1"/>
  <c r="Q244" i="33" s="1"/>
  <c r="Q245" i="33" s="1"/>
  <c r="Q246" i="33" s="1"/>
  <c r="Q247" i="33" s="1"/>
  <c r="Q248" i="33" s="1"/>
  <c r="Q249" i="33" s="1"/>
  <c r="Q250" i="33" s="1"/>
  <c r="P22" i="33"/>
  <c r="P23" i="33" s="1"/>
  <c r="P24" i="33" s="1"/>
  <c r="P25" i="33" s="1"/>
  <c r="P26" i="33" s="1"/>
  <c r="P27" i="33" s="1"/>
  <c r="P28" i="33" s="1"/>
  <c r="P29" i="33" s="1"/>
  <c r="P30" i="33" s="1"/>
  <c r="P31" i="33" s="1"/>
  <c r="P32" i="33" s="1"/>
  <c r="P33" i="33" s="1"/>
  <c r="P34" i="33" s="1"/>
  <c r="P35" i="33" s="1"/>
  <c r="P36" i="33" s="1"/>
  <c r="P37" i="33" s="1"/>
  <c r="P38" i="33" s="1"/>
  <c r="P39" i="33" s="1"/>
  <c r="P40" i="33" s="1"/>
  <c r="P41" i="33" s="1"/>
  <c r="P42" i="33" s="1"/>
  <c r="P43" i="33" s="1"/>
  <c r="P44" i="33" s="1"/>
  <c r="P45" i="33" s="1"/>
  <c r="P46" i="33" s="1"/>
  <c r="P47" i="33" s="1"/>
  <c r="P48" i="33" s="1"/>
  <c r="P49" i="33" s="1"/>
  <c r="P50" i="33" s="1"/>
  <c r="P51" i="33" s="1"/>
  <c r="P52" i="33" s="1"/>
  <c r="P53" i="33" s="1"/>
  <c r="P54" i="33" s="1"/>
  <c r="P55" i="33" s="1"/>
  <c r="P56" i="33" s="1"/>
  <c r="P57" i="33" s="1"/>
  <c r="P58" i="33" s="1"/>
  <c r="P59" i="33" s="1"/>
  <c r="P60" i="33" s="1"/>
  <c r="P61" i="33" s="1"/>
  <c r="P62" i="33" s="1"/>
  <c r="P63" i="33" s="1"/>
  <c r="P64" i="33" s="1"/>
  <c r="P65" i="33" s="1"/>
  <c r="P66" i="33" s="1"/>
  <c r="P67" i="33" s="1"/>
  <c r="P68" i="33" s="1"/>
  <c r="P69" i="33" s="1"/>
  <c r="P70" i="33" s="1"/>
  <c r="P71" i="33" s="1"/>
  <c r="P72" i="33" s="1"/>
  <c r="P73" i="33" s="1"/>
  <c r="P74" i="33" s="1"/>
  <c r="P75" i="33" s="1"/>
  <c r="P76" i="33" s="1"/>
  <c r="P77" i="33" s="1"/>
  <c r="P78" i="33" s="1"/>
  <c r="P79" i="33" s="1"/>
  <c r="P80" i="33" s="1"/>
  <c r="P81" i="33" s="1"/>
  <c r="P82" i="33" s="1"/>
  <c r="P83" i="33" s="1"/>
  <c r="P84" i="33" s="1"/>
  <c r="P85" i="33" s="1"/>
  <c r="P86" i="33" s="1"/>
  <c r="P87" i="33" s="1"/>
  <c r="P88" i="33" s="1"/>
  <c r="P89" i="33" s="1"/>
  <c r="P90" i="33" s="1"/>
  <c r="P91" i="33" s="1"/>
  <c r="P92" i="33" s="1"/>
  <c r="P93" i="33" s="1"/>
  <c r="P94" i="33" s="1"/>
  <c r="P95" i="33" s="1"/>
  <c r="P96" i="33" s="1"/>
  <c r="P97" i="33" s="1"/>
  <c r="P98" i="33" s="1"/>
  <c r="P99" i="33" s="1"/>
  <c r="P100" i="33" s="1"/>
  <c r="P101" i="33" s="1"/>
  <c r="P102" i="33" s="1"/>
  <c r="P103" i="33" s="1"/>
  <c r="P104" i="33" s="1"/>
  <c r="P105" i="33" s="1"/>
  <c r="P106" i="33" s="1"/>
  <c r="P107" i="33" s="1"/>
  <c r="P108" i="33" s="1"/>
  <c r="P109" i="33" s="1"/>
  <c r="P110" i="33" s="1"/>
  <c r="P111" i="33" s="1"/>
  <c r="P112" i="33" s="1"/>
  <c r="P113" i="33" s="1"/>
  <c r="P114" i="33" s="1"/>
  <c r="P115" i="33" s="1"/>
  <c r="P116" i="33" s="1"/>
  <c r="P117" i="33" s="1"/>
  <c r="P118" i="33" s="1"/>
  <c r="P119" i="33" s="1"/>
  <c r="P120" i="33" s="1"/>
  <c r="P121" i="33" s="1"/>
  <c r="P122" i="33" s="1"/>
  <c r="P123" i="33" s="1"/>
  <c r="P124" i="33" s="1"/>
  <c r="P125" i="33" s="1"/>
  <c r="P126" i="33" s="1"/>
  <c r="P127" i="33" s="1"/>
  <c r="P128" i="33" s="1"/>
  <c r="P129" i="33" s="1"/>
  <c r="P130" i="33" s="1"/>
  <c r="P131" i="33" s="1"/>
  <c r="P132" i="33" s="1"/>
  <c r="P133" i="33" s="1"/>
  <c r="P134" i="33" s="1"/>
  <c r="P135" i="33" s="1"/>
  <c r="P136" i="33" s="1"/>
  <c r="P137" i="33" s="1"/>
  <c r="P138" i="33" s="1"/>
  <c r="P139" i="33" s="1"/>
  <c r="P140" i="33" s="1"/>
  <c r="P141" i="33" s="1"/>
  <c r="P142" i="33" s="1"/>
  <c r="P143" i="33" s="1"/>
  <c r="P144" i="33" s="1"/>
  <c r="P145" i="33" s="1"/>
  <c r="P146" i="33" s="1"/>
  <c r="P147" i="33" s="1"/>
  <c r="P148" i="33" s="1"/>
  <c r="P149" i="33" s="1"/>
  <c r="P150" i="33" s="1"/>
  <c r="P151" i="33" s="1"/>
  <c r="P152" i="33" s="1"/>
  <c r="P153" i="33" s="1"/>
  <c r="P154" i="33" s="1"/>
  <c r="P155" i="33" s="1"/>
  <c r="P156" i="33" s="1"/>
  <c r="P157" i="33" s="1"/>
  <c r="P158" i="33" s="1"/>
  <c r="P159" i="33" s="1"/>
  <c r="P160" i="33" s="1"/>
  <c r="P161" i="33" s="1"/>
  <c r="P162" i="33" s="1"/>
  <c r="P163" i="33" s="1"/>
  <c r="P164" i="33" s="1"/>
  <c r="P165" i="33" s="1"/>
  <c r="P166" i="33" s="1"/>
  <c r="P167" i="33" s="1"/>
  <c r="P168" i="33" s="1"/>
  <c r="P169" i="33" s="1"/>
  <c r="P170" i="33" s="1"/>
  <c r="P171" i="33" s="1"/>
  <c r="P172" i="33" s="1"/>
  <c r="P173" i="33" s="1"/>
  <c r="P174" i="33" s="1"/>
  <c r="P175" i="33" s="1"/>
  <c r="P176" i="33" s="1"/>
  <c r="P177" i="33" s="1"/>
  <c r="P178" i="33" s="1"/>
  <c r="P179" i="33" s="1"/>
  <c r="P180" i="33" s="1"/>
  <c r="P181" i="33" s="1"/>
  <c r="P182" i="33" s="1"/>
  <c r="P183" i="33" s="1"/>
  <c r="P184" i="33" s="1"/>
  <c r="P185" i="33" s="1"/>
  <c r="P186" i="33" s="1"/>
  <c r="P187" i="33" s="1"/>
  <c r="P188" i="33" s="1"/>
  <c r="P189" i="33" s="1"/>
  <c r="P190" i="33" s="1"/>
  <c r="P191" i="33" s="1"/>
  <c r="P192" i="33" s="1"/>
  <c r="P193" i="33" s="1"/>
  <c r="P194" i="33" s="1"/>
  <c r="P195" i="33" s="1"/>
  <c r="P196" i="33" s="1"/>
  <c r="P197" i="33" s="1"/>
  <c r="P198" i="33" s="1"/>
  <c r="P199" i="33" s="1"/>
  <c r="P200" i="33" s="1"/>
  <c r="P201" i="33" s="1"/>
  <c r="P202" i="33" s="1"/>
  <c r="P203" i="33" s="1"/>
  <c r="P204" i="33" s="1"/>
  <c r="P205" i="33" s="1"/>
  <c r="P206" i="33" s="1"/>
  <c r="P207" i="33" s="1"/>
  <c r="P208" i="33" s="1"/>
  <c r="P209" i="33" s="1"/>
  <c r="P210" i="33" s="1"/>
  <c r="P211" i="33" s="1"/>
  <c r="P212" i="33" s="1"/>
  <c r="P213" i="33" s="1"/>
  <c r="P214" i="33" s="1"/>
  <c r="P215" i="33" s="1"/>
  <c r="P216" i="33" s="1"/>
  <c r="P217" i="33" s="1"/>
  <c r="P218" i="33" s="1"/>
  <c r="P219" i="33" s="1"/>
  <c r="P220" i="33" s="1"/>
  <c r="P221" i="33" s="1"/>
  <c r="P222" i="33" s="1"/>
  <c r="P223" i="33" s="1"/>
  <c r="P224" i="33" s="1"/>
  <c r="P225" i="33" s="1"/>
  <c r="P226" i="33" s="1"/>
  <c r="P227" i="33" s="1"/>
  <c r="P228" i="33" s="1"/>
  <c r="P229" i="33" s="1"/>
  <c r="P230" i="33" s="1"/>
  <c r="P231" i="33" s="1"/>
  <c r="P232" i="33" s="1"/>
  <c r="P233" i="33" s="1"/>
  <c r="P234" i="33" s="1"/>
  <c r="P235" i="33" s="1"/>
  <c r="P236" i="33" s="1"/>
  <c r="P237" i="33" s="1"/>
  <c r="P238" i="33" s="1"/>
  <c r="P239" i="33" s="1"/>
  <c r="P240" i="33" s="1"/>
  <c r="P241" i="33" s="1"/>
  <c r="P242" i="33" s="1"/>
  <c r="P243" i="33" s="1"/>
  <c r="P244" i="33" s="1"/>
  <c r="P245" i="33" s="1"/>
  <c r="P246" i="33" s="1"/>
  <c r="P247" i="33" s="1"/>
  <c r="P248" i="33" s="1"/>
  <c r="P249" i="33" s="1"/>
  <c r="P250" i="33" s="1"/>
  <c r="P18" i="33"/>
  <c r="P19" i="33" s="1"/>
  <c r="P20" i="33" s="1"/>
  <c r="P21" i="33" s="1"/>
  <c r="P14" i="33"/>
  <c r="P15" i="33" s="1"/>
  <c r="P16" i="33" s="1"/>
  <c r="P17" i="33" s="1"/>
  <c r="M12" i="33"/>
  <c r="M13" i="33" s="1"/>
  <c r="M14" i="33" s="1"/>
  <c r="M15" i="33" s="1"/>
  <c r="M16" i="33" s="1"/>
  <c r="M17" i="33" s="1"/>
  <c r="M18" i="33" s="1"/>
  <c r="M19" i="33" s="1"/>
  <c r="M20" i="33" s="1"/>
  <c r="M21" i="33" s="1"/>
  <c r="M22" i="33" s="1"/>
  <c r="M23" i="33" s="1"/>
  <c r="M24" i="33" s="1"/>
  <c r="M25" i="33" s="1"/>
  <c r="M26" i="33" s="1"/>
  <c r="M27" i="33" s="1"/>
  <c r="M28" i="33" s="1"/>
  <c r="M29" i="33" s="1"/>
  <c r="M30" i="33" s="1"/>
  <c r="M31" i="33" s="1"/>
  <c r="M32" i="33" s="1"/>
  <c r="M33" i="33" s="1"/>
  <c r="M34" i="33" s="1"/>
  <c r="M35" i="33" s="1"/>
  <c r="M36" i="33" s="1"/>
  <c r="M37" i="33" s="1"/>
  <c r="M38" i="33" s="1"/>
  <c r="M39" i="33" s="1"/>
  <c r="M40" i="33" s="1"/>
  <c r="M41" i="33" s="1"/>
  <c r="M42" i="33" s="1"/>
  <c r="M43" i="33" s="1"/>
  <c r="M44" i="33" s="1"/>
  <c r="M45" i="33" s="1"/>
  <c r="M46" i="33" s="1"/>
  <c r="M47" i="33" s="1"/>
  <c r="M48" i="33" s="1"/>
  <c r="M49" i="33" s="1"/>
  <c r="M50" i="33" s="1"/>
  <c r="M51" i="33" s="1"/>
  <c r="M52" i="33" s="1"/>
  <c r="M53" i="33" s="1"/>
  <c r="M54" i="33" s="1"/>
  <c r="M55" i="33" s="1"/>
  <c r="M56" i="33" s="1"/>
  <c r="M57" i="33" s="1"/>
  <c r="M58" i="33" s="1"/>
  <c r="M59" i="33" s="1"/>
  <c r="M60" i="33" s="1"/>
  <c r="M61" i="33" s="1"/>
  <c r="M62" i="33" s="1"/>
  <c r="M63" i="33" s="1"/>
  <c r="M64" i="33" s="1"/>
  <c r="M65" i="33" s="1"/>
  <c r="M66" i="33" s="1"/>
  <c r="M67" i="33" s="1"/>
  <c r="M68" i="33" s="1"/>
  <c r="M69" i="33" s="1"/>
  <c r="M70" i="33" s="1"/>
  <c r="M71" i="33" s="1"/>
  <c r="M72" i="33" s="1"/>
  <c r="M73" i="33" s="1"/>
  <c r="M74" i="33" s="1"/>
  <c r="M75" i="33" s="1"/>
  <c r="M76" i="33" s="1"/>
  <c r="M77" i="33" s="1"/>
  <c r="M78" i="33" s="1"/>
  <c r="M79" i="33" s="1"/>
  <c r="M80" i="33" s="1"/>
  <c r="M81" i="33" s="1"/>
  <c r="M82" i="33" s="1"/>
  <c r="M83" i="33" s="1"/>
  <c r="M84" i="33" s="1"/>
  <c r="M85" i="33" s="1"/>
  <c r="M86" i="33" s="1"/>
  <c r="M87" i="33" s="1"/>
  <c r="M88" i="33" s="1"/>
  <c r="M89" i="33" s="1"/>
  <c r="M90" i="33" s="1"/>
  <c r="M91" i="33" s="1"/>
  <c r="M92" i="33" s="1"/>
  <c r="M93" i="33" s="1"/>
  <c r="M94" i="33" s="1"/>
  <c r="M95" i="33" s="1"/>
  <c r="M96" i="33" s="1"/>
  <c r="M97" i="33" s="1"/>
  <c r="M98" i="33" s="1"/>
  <c r="M99" i="33" s="1"/>
  <c r="M100" i="33" s="1"/>
  <c r="M101" i="33" s="1"/>
  <c r="M102" i="33" s="1"/>
  <c r="M103" i="33" s="1"/>
  <c r="M104" i="33" s="1"/>
  <c r="M105" i="33" s="1"/>
  <c r="M106" i="33" s="1"/>
  <c r="M107" i="33" s="1"/>
  <c r="M108" i="33" s="1"/>
  <c r="M109" i="33" s="1"/>
  <c r="M110" i="33" s="1"/>
  <c r="M111" i="33" s="1"/>
  <c r="M112" i="33" s="1"/>
  <c r="M113" i="33" s="1"/>
  <c r="M114" i="33" s="1"/>
  <c r="M115" i="33" s="1"/>
  <c r="M116" i="33" s="1"/>
  <c r="M117" i="33" s="1"/>
  <c r="M118" i="33" s="1"/>
  <c r="M119" i="33" s="1"/>
  <c r="M120" i="33" s="1"/>
  <c r="M121" i="33" s="1"/>
  <c r="M122" i="33" s="1"/>
  <c r="M123" i="33" s="1"/>
  <c r="M124" i="33" s="1"/>
  <c r="M125" i="33" s="1"/>
  <c r="M126" i="33" s="1"/>
  <c r="M127" i="33" s="1"/>
  <c r="M128" i="33" s="1"/>
  <c r="M129" i="33" s="1"/>
  <c r="M130" i="33" s="1"/>
  <c r="M131" i="33" s="1"/>
  <c r="M132" i="33" s="1"/>
  <c r="M133" i="33" s="1"/>
  <c r="M134" i="33" s="1"/>
  <c r="M135" i="33" s="1"/>
  <c r="M136" i="33" s="1"/>
  <c r="M137" i="33" s="1"/>
  <c r="M138" i="33" s="1"/>
  <c r="M139" i="33" s="1"/>
  <c r="M140" i="33" s="1"/>
  <c r="M141" i="33" s="1"/>
  <c r="M142" i="33" s="1"/>
  <c r="M143" i="33" s="1"/>
  <c r="M144" i="33" s="1"/>
  <c r="M145" i="33" s="1"/>
  <c r="M146" i="33" s="1"/>
  <c r="M147" i="33" s="1"/>
  <c r="M148" i="33" s="1"/>
  <c r="M149" i="33" s="1"/>
  <c r="M150" i="33" s="1"/>
  <c r="M151" i="33" s="1"/>
  <c r="M152" i="33" s="1"/>
  <c r="M153" i="33" s="1"/>
  <c r="M154" i="33" s="1"/>
  <c r="M155" i="33" s="1"/>
  <c r="M156" i="33" s="1"/>
  <c r="M157" i="33" s="1"/>
  <c r="M158" i="33" s="1"/>
  <c r="M159" i="33" s="1"/>
  <c r="M160" i="33" s="1"/>
  <c r="M161" i="33" s="1"/>
  <c r="M162" i="33" s="1"/>
  <c r="M163" i="33" s="1"/>
  <c r="M164" i="33" s="1"/>
  <c r="M165" i="33" s="1"/>
  <c r="M166" i="33" s="1"/>
  <c r="M167" i="33" s="1"/>
  <c r="M168" i="33" s="1"/>
  <c r="M169" i="33" s="1"/>
  <c r="M170" i="33" s="1"/>
  <c r="M171" i="33" s="1"/>
  <c r="M172" i="33" s="1"/>
  <c r="M173" i="33" s="1"/>
  <c r="M174" i="33" s="1"/>
  <c r="M175" i="33" s="1"/>
  <c r="M176" i="33" s="1"/>
  <c r="M177" i="33" s="1"/>
  <c r="M178" i="33" s="1"/>
  <c r="M179" i="33" s="1"/>
  <c r="M180" i="33" s="1"/>
  <c r="M181" i="33" s="1"/>
  <c r="M182" i="33" s="1"/>
  <c r="M183" i="33" s="1"/>
  <c r="M184" i="33" s="1"/>
  <c r="M185" i="33" s="1"/>
  <c r="M186" i="33" s="1"/>
  <c r="M187" i="33" s="1"/>
  <c r="M188" i="33" s="1"/>
  <c r="M189" i="33" s="1"/>
  <c r="M190" i="33" s="1"/>
  <c r="M191" i="33" s="1"/>
  <c r="M192" i="33" s="1"/>
  <c r="M193" i="33" s="1"/>
  <c r="M194" i="33" s="1"/>
  <c r="M195" i="33" s="1"/>
  <c r="M196" i="33" s="1"/>
  <c r="M197" i="33" s="1"/>
  <c r="M198" i="33" s="1"/>
  <c r="M199" i="33" s="1"/>
  <c r="M200" i="33" s="1"/>
  <c r="M201" i="33" s="1"/>
  <c r="M202" i="33" s="1"/>
  <c r="M203" i="33" s="1"/>
  <c r="M204" i="33" s="1"/>
  <c r="M205" i="33" s="1"/>
  <c r="M206" i="33" s="1"/>
  <c r="M207" i="33" s="1"/>
  <c r="M208" i="33" s="1"/>
  <c r="M209" i="33" s="1"/>
  <c r="M210" i="33" s="1"/>
  <c r="M211" i="33" s="1"/>
  <c r="M212" i="33" s="1"/>
  <c r="M213" i="33" s="1"/>
  <c r="M214" i="33" s="1"/>
  <c r="M215" i="33" s="1"/>
  <c r="M216" i="33" s="1"/>
  <c r="M217" i="33" s="1"/>
  <c r="M218" i="33" s="1"/>
  <c r="M219" i="33" s="1"/>
  <c r="M220" i="33" s="1"/>
  <c r="M221" i="33" s="1"/>
  <c r="M222" i="33" s="1"/>
  <c r="M223" i="33" s="1"/>
  <c r="M224" i="33" s="1"/>
  <c r="M225" i="33" s="1"/>
  <c r="M226" i="33" s="1"/>
  <c r="M227" i="33" s="1"/>
  <c r="M228" i="33" s="1"/>
  <c r="M229" i="33" s="1"/>
  <c r="M230" i="33" s="1"/>
  <c r="M231" i="33" s="1"/>
  <c r="M232" i="33" s="1"/>
  <c r="M233" i="33" s="1"/>
  <c r="M234" i="33" s="1"/>
  <c r="M235" i="33" s="1"/>
  <c r="M236" i="33" s="1"/>
  <c r="M237" i="33" s="1"/>
  <c r="M238" i="33" s="1"/>
  <c r="M239" i="33" s="1"/>
  <c r="M240" i="33" s="1"/>
  <c r="M241" i="33" s="1"/>
  <c r="M242" i="33" s="1"/>
  <c r="M243" i="33" s="1"/>
  <c r="M244" i="33" s="1"/>
  <c r="M245" i="33" s="1"/>
  <c r="M246" i="33" s="1"/>
  <c r="M247" i="33" s="1"/>
  <c r="M248" i="33" s="1"/>
  <c r="M249" i="33" s="1"/>
  <c r="M250" i="33" s="1"/>
  <c r="P10" i="33"/>
  <c r="P11" i="33" s="1"/>
  <c r="P12" i="33" s="1"/>
  <c r="P13" i="33" s="1"/>
  <c r="P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N23" i="33" s="1"/>
  <c r="N24" i="33" s="1"/>
  <c r="N25" i="33" s="1"/>
  <c r="N26" i="33" s="1"/>
  <c r="N27" i="33" s="1"/>
  <c r="N28" i="33" s="1"/>
  <c r="N29" i="33" s="1"/>
  <c r="N30" i="33" s="1"/>
  <c r="N31" i="33" s="1"/>
  <c r="N32" i="33" s="1"/>
  <c r="N33" i="33" s="1"/>
  <c r="N34" i="33" s="1"/>
  <c r="N35" i="33" s="1"/>
  <c r="N36" i="33" s="1"/>
  <c r="N37" i="33" s="1"/>
  <c r="N38" i="33" s="1"/>
  <c r="N39" i="33" s="1"/>
  <c r="N40" i="33" s="1"/>
  <c r="N41" i="33" s="1"/>
  <c r="N42" i="33" s="1"/>
  <c r="N43" i="33" s="1"/>
  <c r="N44" i="33" s="1"/>
  <c r="N45" i="33" s="1"/>
  <c r="N46" i="33" s="1"/>
  <c r="N47" i="33" s="1"/>
  <c r="N48" i="33" s="1"/>
  <c r="N49" i="33" s="1"/>
  <c r="N50" i="33" s="1"/>
  <c r="N51" i="33" s="1"/>
  <c r="N52" i="33" s="1"/>
  <c r="N53" i="33" s="1"/>
  <c r="N54" i="33" s="1"/>
  <c r="N55" i="33" s="1"/>
  <c r="N56" i="33" s="1"/>
  <c r="N57" i="33" s="1"/>
  <c r="N58" i="33" s="1"/>
  <c r="N59" i="33" s="1"/>
  <c r="N60" i="33" s="1"/>
  <c r="N61" i="33" s="1"/>
  <c r="N62" i="33" s="1"/>
  <c r="N63" i="33" s="1"/>
  <c r="N64" i="33" s="1"/>
  <c r="N65" i="33" s="1"/>
  <c r="N66" i="33" s="1"/>
  <c r="N67" i="33" s="1"/>
  <c r="N68" i="33" s="1"/>
  <c r="N69" i="33" s="1"/>
  <c r="N70" i="33" s="1"/>
  <c r="N71" i="33" s="1"/>
  <c r="N72" i="33" s="1"/>
  <c r="N73" i="33" s="1"/>
  <c r="N74" i="33" s="1"/>
  <c r="N75" i="33" s="1"/>
  <c r="N76" i="33" s="1"/>
  <c r="N77" i="33" s="1"/>
  <c r="N78" i="33" s="1"/>
  <c r="N79" i="33" s="1"/>
  <c r="N80" i="33" s="1"/>
  <c r="N81" i="33" s="1"/>
  <c r="N82" i="33" s="1"/>
  <c r="N83" i="33" s="1"/>
  <c r="N84" i="33" s="1"/>
  <c r="N85" i="33" s="1"/>
  <c r="N86" i="33" s="1"/>
  <c r="N87" i="33" s="1"/>
  <c r="N88" i="33" s="1"/>
  <c r="N89" i="33" s="1"/>
  <c r="N90" i="33" s="1"/>
  <c r="N91" i="33" s="1"/>
  <c r="N92" i="33" s="1"/>
  <c r="N93" i="33" s="1"/>
  <c r="N94" i="33" s="1"/>
  <c r="N95" i="33" s="1"/>
  <c r="N96" i="33" s="1"/>
  <c r="N97" i="33" s="1"/>
  <c r="N98" i="33" s="1"/>
  <c r="N99" i="33" s="1"/>
  <c r="N100" i="33" s="1"/>
  <c r="N101" i="33" s="1"/>
  <c r="N102" i="33" s="1"/>
  <c r="N103" i="33" s="1"/>
  <c r="N104" i="33" s="1"/>
  <c r="N105" i="33" s="1"/>
  <c r="N106" i="33" s="1"/>
  <c r="N107" i="33" s="1"/>
  <c r="N108" i="33" s="1"/>
  <c r="N109" i="33" s="1"/>
  <c r="N110" i="33" s="1"/>
  <c r="N111" i="33" s="1"/>
  <c r="N112" i="33" s="1"/>
  <c r="N113" i="33" s="1"/>
  <c r="N114" i="33" s="1"/>
  <c r="N115" i="33" s="1"/>
  <c r="N116" i="33" s="1"/>
  <c r="N117" i="33" s="1"/>
  <c r="N118" i="33" s="1"/>
  <c r="N119" i="33" s="1"/>
  <c r="N120" i="33" s="1"/>
  <c r="N121" i="33" s="1"/>
  <c r="N122" i="33" s="1"/>
  <c r="N123" i="33" s="1"/>
  <c r="N124" i="33" s="1"/>
  <c r="N125" i="33" s="1"/>
  <c r="N126" i="33" s="1"/>
  <c r="N127" i="33" s="1"/>
  <c r="N128" i="33" s="1"/>
  <c r="N129" i="33" s="1"/>
  <c r="N130" i="33" s="1"/>
  <c r="N131" i="33" s="1"/>
  <c r="N132" i="33" s="1"/>
  <c r="N133" i="33" s="1"/>
  <c r="N134" i="33" s="1"/>
  <c r="N135" i="33" s="1"/>
  <c r="N136" i="33" s="1"/>
  <c r="N137" i="33" s="1"/>
  <c r="N138" i="33" s="1"/>
  <c r="N139" i="33" s="1"/>
  <c r="N140" i="33" s="1"/>
  <c r="N141" i="33" s="1"/>
  <c r="N142" i="33" s="1"/>
  <c r="N143" i="33" s="1"/>
  <c r="N144" i="33" s="1"/>
  <c r="N145" i="33" s="1"/>
  <c r="N146" i="33" s="1"/>
  <c r="N147" i="33" s="1"/>
  <c r="N148" i="33" s="1"/>
  <c r="N149" i="33" s="1"/>
  <c r="N150" i="33" s="1"/>
  <c r="N151" i="33" s="1"/>
  <c r="N152" i="33" s="1"/>
  <c r="N153" i="33" s="1"/>
  <c r="N154" i="33" s="1"/>
  <c r="N155" i="33" s="1"/>
  <c r="N156" i="33" s="1"/>
  <c r="N157" i="33" s="1"/>
  <c r="N158" i="33" s="1"/>
  <c r="N159" i="33" s="1"/>
  <c r="N160" i="33" s="1"/>
  <c r="N161" i="33" s="1"/>
  <c r="N162" i="33" s="1"/>
  <c r="N163" i="33" s="1"/>
  <c r="N164" i="33" s="1"/>
  <c r="N165" i="33" s="1"/>
  <c r="N166" i="33" s="1"/>
  <c r="N167" i="33" s="1"/>
  <c r="N168" i="33" s="1"/>
  <c r="N169" i="33" s="1"/>
  <c r="N170" i="33" s="1"/>
  <c r="N171" i="33" s="1"/>
  <c r="N172" i="33" s="1"/>
  <c r="N173" i="33" s="1"/>
  <c r="N174" i="33" s="1"/>
  <c r="N175" i="33" s="1"/>
  <c r="N176" i="33" s="1"/>
  <c r="N177" i="33" s="1"/>
  <c r="N178" i="33" s="1"/>
  <c r="N179" i="33" s="1"/>
  <c r="N180" i="33" s="1"/>
  <c r="N181" i="33" s="1"/>
  <c r="N182" i="33" s="1"/>
  <c r="N183" i="33" s="1"/>
  <c r="N184" i="33" s="1"/>
  <c r="N185" i="33" s="1"/>
  <c r="N186" i="33" s="1"/>
  <c r="N187" i="33" s="1"/>
  <c r="N188" i="33" s="1"/>
  <c r="N189" i="33" s="1"/>
  <c r="N190" i="33" s="1"/>
  <c r="N191" i="33" s="1"/>
  <c r="N192" i="33" s="1"/>
  <c r="N193" i="33" s="1"/>
  <c r="N194" i="33" s="1"/>
  <c r="N195" i="33" s="1"/>
  <c r="N196" i="33" s="1"/>
  <c r="N197" i="33" s="1"/>
  <c r="N198" i="33" s="1"/>
  <c r="N199" i="33" s="1"/>
  <c r="N200" i="33" s="1"/>
  <c r="N201" i="33" s="1"/>
  <c r="N202" i="33" s="1"/>
  <c r="N203" i="33" s="1"/>
  <c r="N204" i="33" s="1"/>
  <c r="N205" i="33" s="1"/>
  <c r="N206" i="33" s="1"/>
  <c r="N207" i="33" s="1"/>
  <c r="N208" i="33" s="1"/>
  <c r="N209" i="33" s="1"/>
  <c r="N210" i="33" s="1"/>
  <c r="N211" i="33" s="1"/>
  <c r="N212" i="33" s="1"/>
  <c r="N213" i="33" s="1"/>
  <c r="N214" i="33" s="1"/>
  <c r="N215" i="33" s="1"/>
  <c r="N216" i="33" s="1"/>
  <c r="N217" i="33" s="1"/>
  <c r="N218" i="33" s="1"/>
  <c r="N219" i="33" s="1"/>
  <c r="N220" i="33" s="1"/>
  <c r="N221" i="33" s="1"/>
  <c r="N222" i="33" s="1"/>
  <c r="N223" i="33" s="1"/>
  <c r="N224" i="33" s="1"/>
  <c r="N225" i="33" s="1"/>
  <c r="N226" i="33" s="1"/>
  <c r="N227" i="33" s="1"/>
  <c r="N228" i="33" s="1"/>
  <c r="N229" i="33" s="1"/>
  <c r="N230" i="33" s="1"/>
  <c r="N231" i="33" s="1"/>
  <c r="N232" i="33" s="1"/>
  <c r="N233" i="33" s="1"/>
  <c r="N234" i="33" s="1"/>
  <c r="N235" i="33" s="1"/>
  <c r="N236" i="33" s="1"/>
  <c r="N237" i="33" s="1"/>
  <c r="N238" i="33" s="1"/>
  <c r="N239" i="33" s="1"/>
  <c r="N240" i="33" s="1"/>
  <c r="N241" i="33" s="1"/>
  <c r="N242" i="33" s="1"/>
  <c r="N243" i="33" s="1"/>
  <c r="N244" i="33" s="1"/>
  <c r="N245" i="33" s="1"/>
  <c r="N246" i="33" s="1"/>
  <c r="N247" i="33" s="1"/>
  <c r="N248" i="33" s="1"/>
  <c r="N249" i="33" s="1"/>
  <c r="P8" i="33"/>
  <c r="N8" i="33"/>
  <c r="M8" i="33"/>
  <c r="M9" i="33" s="1"/>
  <c r="M10" i="33" s="1"/>
  <c r="M11" i="33" s="1"/>
  <c r="N7" i="33"/>
  <c r="H10" i="24" l="1"/>
  <c r="N7" i="25"/>
  <c r="M8" i="25"/>
  <c r="M9" i="25" s="1"/>
  <c r="M10" i="25" s="1"/>
  <c r="M11" i="25" s="1"/>
  <c r="M12" i="25" s="1"/>
  <c r="M13" i="25" s="1"/>
  <c r="M14" i="25" s="1"/>
  <c r="M15" i="25" s="1"/>
  <c r="M16" i="25" s="1"/>
  <c r="M17" i="25" s="1"/>
  <c r="M18" i="25" s="1"/>
  <c r="M19" i="25" s="1"/>
  <c r="M20" i="25" s="1"/>
  <c r="M21" i="25" s="1"/>
  <c r="M22" i="25" s="1"/>
  <c r="M23" i="25" s="1"/>
  <c r="M24" i="25" s="1"/>
  <c r="M25" i="25" s="1"/>
  <c r="M26" i="25" s="1"/>
  <c r="M27" i="25" s="1"/>
  <c r="M28" i="25" s="1"/>
  <c r="M29" i="25" s="1"/>
  <c r="M30" i="25" s="1"/>
  <c r="M31" i="25" s="1"/>
  <c r="M32" i="25" s="1"/>
  <c r="M33" i="25" s="1"/>
  <c r="M34" i="25" s="1"/>
  <c r="M35" i="25" s="1"/>
  <c r="M36" i="25" s="1"/>
  <c r="M37" i="25" s="1"/>
  <c r="M38" i="25" s="1"/>
  <c r="M39" i="25" s="1"/>
  <c r="M40" i="25" s="1"/>
  <c r="M41" i="25" s="1"/>
  <c r="M42" i="25" s="1"/>
  <c r="M43" i="25" s="1"/>
  <c r="M44" i="25" s="1"/>
  <c r="M45" i="25" s="1"/>
  <c r="M46" i="25" s="1"/>
  <c r="M47" i="25" s="1"/>
  <c r="M48" i="25" s="1"/>
  <c r="M49" i="25" s="1"/>
  <c r="M50" i="25" s="1"/>
  <c r="M51" i="25" s="1"/>
  <c r="M52" i="25" s="1"/>
  <c r="M53" i="25" s="1"/>
  <c r="M54" i="25" s="1"/>
  <c r="M55" i="25" s="1"/>
  <c r="M56" i="25" s="1"/>
  <c r="M57" i="25" s="1"/>
  <c r="M58" i="25" s="1"/>
  <c r="M59" i="25" s="1"/>
  <c r="M60" i="25" s="1"/>
  <c r="M61" i="25" s="1"/>
  <c r="M62" i="25" s="1"/>
  <c r="M63" i="25" s="1"/>
  <c r="M64" i="25" s="1"/>
  <c r="M65" i="25" s="1"/>
  <c r="M66" i="25" s="1"/>
  <c r="M67" i="25" s="1"/>
  <c r="M68" i="25" s="1"/>
  <c r="M69" i="25" s="1"/>
  <c r="M70" i="25" s="1"/>
  <c r="M71" i="25" s="1"/>
  <c r="M72" i="25" s="1"/>
  <c r="M73" i="25" s="1"/>
  <c r="M74" i="25" s="1"/>
  <c r="M75" i="25" s="1"/>
  <c r="M76" i="25" s="1"/>
  <c r="M77" i="25" s="1"/>
  <c r="M78" i="25" s="1"/>
  <c r="M79" i="25" s="1"/>
  <c r="M80" i="25" s="1"/>
  <c r="M81" i="25" s="1"/>
  <c r="M82" i="25" s="1"/>
  <c r="M83" i="25" s="1"/>
  <c r="M84" i="25" s="1"/>
  <c r="M85" i="25" s="1"/>
  <c r="M86" i="25" s="1"/>
  <c r="M87" i="25" s="1"/>
  <c r="M88" i="25" s="1"/>
  <c r="M89" i="25" s="1"/>
  <c r="M90" i="25" s="1"/>
  <c r="M91" i="25" s="1"/>
  <c r="M92" i="25" s="1"/>
  <c r="M93" i="25" s="1"/>
  <c r="M94" i="25" s="1"/>
  <c r="M95" i="25" s="1"/>
  <c r="M96" i="25" s="1"/>
  <c r="M97" i="25" s="1"/>
  <c r="M98" i="25" s="1"/>
  <c r="M99" i="25" s="1"/>
  <c r="M100" i="25" s="1"/>
  <c r="M101" i="25" s="1"/>
  <c r="M102" i="25" s="1"/>
  <c r="M103" i="25" s="1"/>
  <c r="M104" i="25" s="1"/>
  <c r="M105" i="25" s="1"/>
  <c r="M106" i="25" s="1"/>
  <c r="M107" i="25" s="1"/>
  <c r="M108" i="25" s="1"/>
  <c r="M109" i="25" s="1"/>
  <c r="M110" i="25" s="1"/>
  <c r="M111" i="25" s="1"/>
  <c r="M112" i="25" s="1"/>
  <c r="M113" i="25" s="1"/>
  <c r="M114" i="25" s="1"/>
  <c r="M115" i="25" s="1"/>
  <c r="M116" i="25" s="1"/>
  <c r="M117" i="25" s="1"/>
  <c r="M118" i="25" s="1"/>
  <c r="M119" i="25" s="1"/>
  <c r="M120" i="25" s="1"/>
  <c r="M121" i="25" s="1"/>
  <c r="M122" i="25" s="1"/>
  <c r="M123" i="25" s="1"/>
  <c r="M124" i="25" s="1"/>
  <c r="M125" i="25" s="1"/>
  <c r="M126" i="25" s="1"/>
  <c r="M127" i="25" s="1"/>
  <c r="M128" i="25" s="1"/>
  <c r="M129" i="25" s="1"/>
  <c r="M130" i="25" s="1"/>
  <c r="M131" i="25" s="1"/>
  <c r="M132" i="25" s="1"/>
  <c r="M133" i="25" s="1"/>
  <c r="M134" i="25" s="1"/>
  <c r="M135" i="25" s="1"/>
  <c r="M136" i="25" s="1"/>
  <c r="M137" i="25" s="1"/>
  <c r="M138" i="25" s="1"/>
  <c r="M139" i="25" s="1"/>
  <c r="M140" i="25" s="1"/>
  <c r="M141" i="25" s="1"/>
  <c r="M142" i="25" s="1"/>
  <c r="M143" i="25" s="1"/>
  <c r="M144" i="25" s="1"/>
  <c r="M145" i="25" s="1"/>
  <c r="M146" i="25" s="1"/>
  <c r="M147" i="25" s="1"/>
  <c r="M148" i="25" s="1"/>
  <c r="M149" i="25" s="1"/>
  <c r="M150" i="25" s="1"/>
  <c r="M151" i="25" s="1"/>
  <c r="M152" i="25" s="1"/>
  <c r="M153" i="25" s="1"/>
  <c r="M154" i="25" s="1"/>
  <c r="M155" i="25" s="1"/>
  <c r="M156" i="25" s="1"/>
  <c r="M157" i="25" s="1"/>
  <c r="M158" i="25" s="1"/>
  <c r="M159" i="25" s="1"/>
  <c r="M160" i="25" s="1"/>
  <c r="M161" i="25" s="1"/>
  <c r="M162" i="25" s="1"/>
  <c r="M163" i="25" s="1"/>
  <c r="M164" i="25" s="1"/>
  <c r="M165" i="25" s="1"/>
  <c r="M166" i="25" s="1"/>
  <c r="M167" i="25" s="1"/>
  <c r="M168" i="25" s="1"/>
  <c r="M169" i="25" s="1"/>
  <c r="M170" i="25" s="1"/>
  <c r="M171" i="25" s="1"/>
  <c r="M172" i="25" s="1"/>
  <c r="M173" i="25" s="1"/>
  <c r="M174" i="25" s="1"/>
  <c r="M175" i="25" s="1"/>
  <c r="M176" i="25" s="1"/>
  <c r="M177" i="25" s="1"/>
  <c r="M178" i="25" s="1"/>
  <c r="M179" i="25" s="1"/>
  <c r="M180" i="25" s="1"/>
  <c r="M181" i="25" s="1"/>
  <c r="M182" i="25" s="1"/>
  <c r="M183" i="25" s="1"/>
  <c r="M184" i="25" s="1"/>
  <c r="M185" i="25" s="1"/>
  <c r="M186" i="25" s="1"/>
  <c r="M187" i="25" s="1"/>
  <c r="M188" i="25" s="1"/>
  <c r="M189" i="25" s="1"/>
  <c r="M190" i="25" s="1"/>
  <c r="M191" i="25" s="1"/>
  <c r="M192" i="25" s="1"/>
  <c r="M193" i="25" s="1"/>
  <c r="M194" i="25" s="1"/>
  <c r="M195" i="25" s="1"/>
  <c r="M196" i="25" s="1"/>
  <c r="M197" i="25" s="1"/>
  <c r="M198" i="25" s="1"/>
  <c r="M199" i="25" s="1"/>
  <c r="M200" i="25" s="1"/>
  <c r="M201" i="25" s="1"/>
  <c r="M202" i="25" s="1"/>
  <c r="M203" i="25" s="1"/>
  <c r="M204" i="25" s="1"/>
  <c r="M205" i="25" s="1"/>
  <c r="M206" i="25" s="1"/>
  <c r="M207" i="25" s="1"/>
  <c r="M208" i="25" s="1"/>
  <c r="M209" i="25" s="1"/>
  <c r="M210" i="25" s="1"/>
  <c r="M211" i="25" s="1"/>
  <c r="M212" i="25" s="1"/>
  <c r="M213" i="25" s="1"/>
  <c r="M214" i="25" s="1"/>
  <c r="M215" i="25" s="1"/>
  <c r="M216" i="25" s="1"/>
  <c r="M217" i="25" s="1"/>
  <c r="M218" i="25" s="1"/>
  <c r="M219" i="25" s="1"/>
  <c r="M220" i="25" s="1"/>
  <c r="M221" i="25" s="1"/>
  <c r="M222" i="25" s="1"/>
  <c r="M223" i="25" s="1"/>
  <c r="M224" i="25" s="1"/>
  <c r="M225" i="25" s="1"/>
  <c r="M226" i="25" s="1"/>
  <c r="M227" i="25" s="1"/>
  <c r="M228" i="25" s="1"/>
  <c r="M229" i="25" s="1"/>
  <c r="M230" i="25" s="1"/>
  <c r="M231" i="25" s="1"/>
  <c r="M232" i="25" s="1"/>
  <c r="M233" i="25" s="1"/>
  <c r="M234" i="25" s="1"/>
  <c r="M235" i="25" s="1"/>
  <c r="M236" i="25" s="1"/>
  <c r="M237" i="25" s="1"/>
  <c r="M238" i="25" s="1"/>
  <c r="M239" i="25" s="1"/>
  <c r="M240" i="25" s="1"/>
  <c r="M241" i="25" s="1"/>
  <c r="M242" i="25" s="1"/>
  <c r="M243" i="25" s="1"/>
  <c r="M244" i="25" s="1"/>
  <c r="M245" i="25" s="1"/>
  <c r="M246" i="25" s="1"/>
  <c r="M247" i="25" s="1"/>
  <c r="M248" i="25" s="1"/>
  <c r="M249" i="25" s="1"/>
  <c r="M250" i="25" s="1"/>
  <c r="M251" i="25" s="1"/>
  <c r="M252" i="25" s="1"/>
  <c r="M253" i="25" s="1"/>
  <c r="M254" i="25" s="1"/>
  <c r="M255" i="25" s="1"/>
  <c r="M256" i="25" s="1"/>
  <c r="M257" i="25" s="1"/>
  <c r="M258" i="25" s="1"/>
  <c r="M259" i="25" s="1"/>
  <c r="M260" i="25" s="1"/>
  <c r="M261" i="25" s="1"/>
  <c r="M262" i="25" s="1"/>
  <c r="M263" i="25" s="1"/>
  <c r="M264" i="25" s="1"/>
  <c r="M265" i="25" s="1"/>
  <c r="M266" i="25" s="1"/>
  <c r="M267" i="25" s="1"/>
  <c r="M268" i="25" s="1"/>
  <c r="M269" i="25" s="1"/>
  <c r="M270" i="25" s="1"/>
  <c r="M271" i="25" s="1"/>
  <c r="M272" i="25" s="1"/>
  <c r="M273" i="25" s="1"/>
  <c r="M274" i="25" s="1"/>
  <c r="M275" i="25" s="1"/>
  <c r="M276" i="25" s="1"/>
  <c r="M277" i="25" s="1"/>
  <c r="M278" i="25" s="1"/>
  <c r="M279" i="25" s="1"/>
  <c r="M280" i="25" s="1"/>
  <c r="J15" i="24"/>
  <c r="L18" i="24" s="1"/>
  <c r="J16" i="24"/>
  <c r="J22" i="24"/>
  <c r="J23" i="24"/>
  <c r="J24" i="24"/>
  <c r="J25" i="24"/>
  <c r="J26" i="24"/>
  <c r="J27" i="24"/>
  <c r="J28" i="24"/>
  <c r="J29" i="24"/>
  <c r="J30" i="24"/>
  <c r="J31" i="24"/>
  <c r="J32" i="24"/>
  <c r="J37" i="24"/>
  <c r="J38" i="24"/>
  <c r="J39" i="24"/>
  <c r="J40" i="24"/>
  <c r="J41" i="24"/>
  <c r="J42" i="24"/>
  <c r="J43" i="24"/>
  <c r="J44" i="24"/>
  <c r="H17" i="31"/>
  <c r="D17" i="31" s="1"/>
  <c r="G11" i="31"/>
  <c r="M11" i="31"/>
  <c r="N11" i="31"/>
  <c r="N10" i="24"/>
  <c r="L60" i="24" s="1"/>
  <c r="L8" i="24"/>
  <c r="L7" i="24"/>
  <c r="G8" i="24"/>
  <c r="G7" i="24"/>
  <c r="L6" i="24"/>
  <c r="G6" i="24"/>
  <c r="L34" i="24" l="1"/>
  <c r="P34" i="24" s="1"/>
  <c r="P25" i="24"/>
  <c r="P37" i="24"/>
  <c r="P32" i="24"/>
  <c r="P30" i="24"/>
  <c r="M12" i="31"/>
  <c r="P28" i="24"/>
  <c r="P31" i="24"/>
  <c r="P43" i="24"/>
  <c r="P39" i="24"/>
  <c r="P27" i="24"/>
  <c r="P23" i="24"/>
  <c r="P44" i="24"/>
  <c r="P22" i="24"/>
  <c r="P42" i="24"/>
  <c r="P29" i="24"/>
  <c r="P24" i="24"/>
  <c r="P40" i="24"/>
  <c r="L46" i="24"/>
  <c r="P38" i="24"/>
  <c r="P41" i="24"/>
  <c r="P26" i="24"/>
  <c r="N48" i="24" l="1"/>
  <c r="J56" i="24" s="1"/>
  <c r="P46" i="24"/>
  <c r="S47" i="24" l="1"/>
  <c r="T48" i="24" s="1"/>
  <c r="S54" i="24" s="1"/>
  <c r="J54" i="24" l="1"/>
  <c r="L58" i="24" s="1"/>
  <c r="S60" i="24" l="1"/>
  <c r="N62" i="24"/>
  <c r="N66" i="24" s="1"/>
</calcChain>
</file>

<file path=xl/sharedStrings.xml><?xml version="1.0" encoding="utf-8"?>
<sst xmlns="http://schemas.openxmlformats.org/spreadsheetml/2006/main" count="267" uniqueCount="109">
  <si>
    <t>Allgemeine Hinweise</t>
  </si>
  <si>
    <t>Straße</t>
  </si>
  <si>
    <t>Mitarbeiter</t>
  </si>
  <si>
    <t>PLZ, Ort</t>
  </si>
  <si>
    <t>Bank</t>
  </si>
  <si>
    <t>Konto</t>
  </si>
  <si>
    <t>BLZ</t>
  </si>
  <si>
    <t>Bruttoarbeitseinkommen (§ 850 ZPO)</t>
  </si>
  <si>
    <t>evtl. hinzuzurechnende Sozialleistungen</t>
  </si>
  <si>
    <t>Hiervon sind abzuziehen:</t>
  </si>
  <si>
    <t>a)</t>
  </si>
  <si>
    <t>Unpfändbare Bezüge</t>
  </si>
  <si>
    <t>-</t>
  </si>
  <si>
    <t>Mehrarbeitsvergütung zu 50 Prozent</t>
  </si>
  <si>
    <t>Urlaubsgeld</t>
  </si>
  <si>
    <t>Treugelder</t>
  </si>
  <si>
    <t>Aufwandsentschädigungen</t>
  </si>
  <si>
    <t>Auflösungsgelder</t>
  </si>
  <si>
    <t>Zulagen für selbst gestelltes Arbeitsmaterial</t>
  </si>
  <si>
    <t>Gefahren-, Schmutz- und Erschwerniszulagen</t>
  </si>
  <si>
    <t>Weihnachtsvergütung bis zu 50 Prozent</t>
  </si>
  <si>
    <t>Heirats- und Geburtsbeihilfen</t>
  </si>
  <si>
    <t>Erziehungsgelder, Studiengebühren u. ä.</t>
  </si>
  <si>
    <t>Summe unpfändbarer Bezüge</t>
  </si>
  <si>
    <t>Summe Bruttoarbeitseinkommen</t>
  </si>
  <si>
    <t>b)</t>
  </si>
  <si>
    <t>Steuer/Sozialversicherungsbeiträge</t>
  </si>
  <si>
    <t>Lohnsteuer</t>
  </si>
  <si>
    <t>Solidaritätszuschlag</t>
  </si>
  <si>
    <t>Kirchensteuer</t>
  </si>
  <si>
    <t>Rentenversicherung (AN-Anteil)</t>
  </si>
  <si>
    <t>Krankenversicherung (AN-Anteil)</t>
  </si>
  <si>
    <t>Pflegeversicherung (AN-Anteil)</t>
  </si>
  <si>
    <t>Summe Steuer/Sozialversicherung</t>
  </si>
  <si>
    <t>Nettoeinkommen</t>
  </si>
  <si>
    <t>1.</t>
  </si>
  <si>
    <t>2.</t>
  </si>
  <si>
    <t>3.</t>
  </si>
  <si>
    <t>Pfändbarer Betrag</t>
  </si>
  <si>
    <t>Hinweise zum Berechnungsbogen zur Lohnpfändung</t>
  </si>
  <si>
    <t>und mehr</t>
  </si>
  <si>
    <t>Pfändbarer Betrag bei Unterhaltspflicht für ... Personen</t>
  </si>
  <si>
    <t>Nettolohn</t>
  </si>
  <si>
    <t>monatlich in Euro</t>
  </si>
  <si>
    <t>Add. Links</t>
  </si>
  <si>
    <t>Add. Rechts</t>
  </si>
  <si>
    <t>von</t>
  </si>
  <si>
    <t>bis</t>
  </si>
  <si>
    <t>1 Person</t>
  </si>
  <si>
    <t>2 Personen</t>
  </si>
  <si>
    <t>3 Personen</t>
  </si>
  <si>
    <t>4 Personen</t>
  </si>
  <si>
    <t>5 Personen oder mehr</t>
  </si>
  <si>
    <t xml:space="preserve">Unterhaltspflicht für </t>
  </si>
  <si>
    <t>0 Personen</t>
  </si>
  <si>
    <t>Untere Grenze</t>
  </si>
  <si>
    <t>Obere Grenze</t>
  </si>
  <si>
    <t>Abgerundeter Wert</t>
  </si>
  <si>
    <t>Ansatz</t>
  </si>
  <si>
    <t>Auswahl</t>
  </si>
  <si>
    <t>Pfändbarer Betrag insgesamt</t>
  </si>
  <si>
    <t>Zulagen für auswärtige Beschäftigung</t>
  </si>
  <si>
    <t>Arbeitslosenversicherung (AN-Anteil)</t>
  </si>
  <si>
    <t>Forderungsbetrag</t>
  </si>
  <si>
    <t>Abzuführender Betrag</t>
  </si>
  <si>
    <t>Forderungsbetrag größer</t>
  </si>
  <si>
    <t>Auszahlungsbetrag</t>
  </si>
  <si>
    <t xml:space="preserve">Private Rentenversicherungsbeiträge </t>
  </si>
  <si>
    <t>4.</t>
  </si>
  <si>
    <t>Unterhaltspflicht für Anzahl Personen:</t>
  </si>
  <si>
    <t>Startseite</t>
  </si>
  <si>
    <t>Tabellenblätter</t>
  </si>
  <si>
    <t>Tabellenblatt</t>
  </si>
  <si>
    <t>Info</t>
  </si>
  <si>
    <t>© BWRmed!a, ein Unternehmensbereich der VNR Verlag für die Deutsche Wirtschaft AG - HRexperten24.de</t>
  </si>
  <si>
    <t>Die Vervielfältigung, Verbreitung oder Veräußerung der Daten oder Texte ist unzulässig und</t>
  </si>
  <si>
    <t>ausdrücklich nur mit Genehmigung des Verlags gestattet.</t>
  </si>
  <si>
    <t>Nr</t>
  </si>
  <si>
    <t>Hinweise</t>
  </si>
  <si>
    <t>Hyperlink</t>
  </si>
  <si>
    <t>Eingaben</t>
  </si>
  <si>
    <t>#Eingaben!B3</t>
  </si>
  <si>
    <t>Beispiel</t>
  </si>
  <si>
    <t>Hier finden Sie ein Beispiel für die Eingaben</t>
  </si>
  <si>
    <t>Hilfe</t>
  </si>
  <si>
    <t>Hier finden Sie nähere Informationen über die Anwendung.</t>
  </si>
  <si>
    <t>#Hilfe!B3</t>
  </si>
  <si>
    <t>Berechnung</t>
  </si>
  <si>
    <t>Hier geben Sie die Daten für den Lohnpfändungsrechner ein</t>
  </si>
  <si>
    <t>Dieses kommen Sie direkt zum Lohnpfändungsrechner</t>
  </si>
  <si>
    <t>#Beispiel!B3</t>
  </si>
  <si>
    <t>#Berechnung!B3</t>
  </si>
  <si>
    <t>Allgemeine Angaben</t>
  </si>
  <si>
    <t>Eingaben zur Ermittlung des Einkommens</t>
  </si>
  <si>
    <t>&lt;&lt; Startseite</t>
  </si>
  <si>
    <t>Hilfe?</t>
  </si>
  <si>
    <t>&lt;&lt; Starseite</t>
  </si>
  <si>
    <t>,</t>
  </si>
  <si>
    <r>
      <t xml:space="preserve">Pfändbarer Betrag bei Unterhaltspflicht für ... Personen
</t>
    </r>
    <r>
      <rPr>
        <sz val="10"/>
        <rFont val="Arial"/>
        <family val="2"/>
      </rPr>
      <t>(gültig vom 01.07.2013 bis 30.06.2015)</t>
    </r>
  </si>
  <si>
    <r>
      <t xml:space="preserve">Pfändbarer Betrag bei Unterhaltspflicht für ... Personen
</t>
    </r>
    <r>
      <rPr>
        <sz val="10"/>
        <rFont val="Arial"/>
        <family val="2"/>
      </rPr>
      <t>(gültig vom 01.07.2022 bis 30.06.2023)</t>
    </r>
  </si>
  <si>
    <t xml:space="preserve">Der Mehrbetrag über </t>
  </si>
  <si>
    <t>Euro ist voll pfändbar</t>
  </si>
  <si>
    <r>
      <t xml:space="preserve">Pfändbarer Betrag bei Unterhaltspflicht für ... Personen
</t>
    </r>
    <r>
      <rPr>
        <sz val="10"/>
        <rFont val="Arial"/>
        <family val="2"/>
      </rPr>
      <t>(gültig vom 01.07.2023 bis 30.06.2024)</t>
    </r>
  </si>
  <si>
    <t>4.573,10 Euro übersteigendes Nettoeinkommen</t>
  </si>
  <si>
    <t>Lohnpfändungsrechner 2024/2025</t>
  </si>
  <si>
    <t>© 2024 by mediaforwork - ein Unternehmensbereich der Verlag für die Deutsche Wirtschaft AG</t>
  </si>
  <si>
    <t>Lohnpfändungsrechner 2024/2025 - Eingaben</t>
  </si>
  <si>
    <t>Lohnpfändungsrechner 2024/2025 - Berechnung</t>
  </si>
  <si>
    <t>Lohnpfändungsrechner 2024/2025 - Hilfe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</si>
</sst>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1"/>
      <color indexed="12"/>
      <name val="Verdana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5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9" fillId="11" borderId="1" applyNumberFormat="0" applyAlignment="0" applyProtection="0"/>
    <xf numFmtId="0" fontId="10" fillId="11" borderId="2" applyNumberFormat="0" applyAlignment="0" applyProtection="0"/>
    <xf numFmtId="0" fontId="11" fillId="4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4" fillId="3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5" fillId="12" borderId="0" applyNumberFormat="0" applyBorder="0" applyAlignment="0" applyProtection="0"/>
    <xf numFmtId="0" fontId="8" fillId="13" borderId="4" applyNumberFormat="0" applyFont="0" applyAlignment="0" applyProtection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6" fillId="14" borderId="9" applyNumberFormat="0" applyAlignment="0" applyProtection="0"/>
  </cellStyleXfs>
  <cellXfs count="173">
    <xf numFmtId="0" fontId="0" fillId="0" borderId="0" xfId="0"/>
    <xf numFmtId="0" fontId="0" fillId="0" borderId="0" xfId="0" applyProtection="1">
      <protection hidden="1"/>
    </xf>
    <xf numFmtId="0" fontId="0" fillId="0" borderId="10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4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4" fontId="0" fillId="0" borderId="0" xfId="0" applyNumberFormat="1" applyBorder="1" applyProtection="1">
      <protection hidden="1"/>
    </xf>
    <xf numFmtId="4" fontId="0" fillId="0" borderId="13" xfId="0" applyNumberFormat="1" applyBorder="1" applyProtection="1">
      <protection hidden="1"/>
    </xf>
    <xf numFmtId="0" fontId="2" fillId="0" borderId="10" xfId="0" applyFont="1" applyBorder="1" applyProtection="1">
      <protection hidden="1"/>
    </xf>
    <xf numFmtId="0" fontId="2" fillId="0" borderId="11" xfId="0" applyFont="1" applyBorder="1" applyProtection="1">
      <protection hidden="1"/>
    </xf>
    <xf numFmtId="0" fontId="0" fillId="0" borderId="0" xfId="0" applyFill="1" applyBorder="1" applyProtection="1">
      <protection hidden="1"/>
    </xf>
    <xf numFmtId="4" fontId="2" fillId="0" borderId="0" xfId="0" applyNumberFormat="1" applyFont="1" applyProtection="1">
      <protection hidden="1"/>
    </xf>
    <xf numFmtId="0" fontId="2" fillId="0" borderId="12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15" xfId="0" applyFont="1" applyBorder="1" applyProtection="1">
      <protection hidden="1"/>
    </xf>
    <xf numFmtId="4" fontId="3" fillId="0" borderId="16" xfId="0" applyNumberFormat="1" applyFont="1" applyBorder="1" applyProtection="1">
      <protection hidden="1"/>
    </xf>
    <xf numFmtId="0" fontId="3" fillId="0" borderId="17" xfId="0" applyFont="1" applyBorder="1" applyProtection="1">
      <protection hidden="1"/>
    </xf>
    <xf numFmtId="4" fontId="3" fillId="0" borderId="18" xfId="0" applyNumberFormat="1" applyFont="1" applyBorder="1" applyProtection="1">
      <protection hidden="1"/>
    </xf>
    <xf numFmtId="0" fontId="0" fillId="0" borderId="19" xfId="0" applyBorder="1" applyProtection="1">
      <protection hidden="1"/>
    </xf>
    <xf numFmtId="0" fontId="3" fillId="0" borderId="20" xfId="0" applyFont="1" applyBorder="1" applyProtection="1">
      <protection hidden="1"/>
    </xf>
    <xf numFmtId="0" fontId="2" fillId="0" borderId="21" xfId="0" applyFont="1" applyBorder="1" applyProtection="1">
      <protection hidden="1"/>
    </xf>
    <xf numFmtId="0" fontId="0" fillId="0" borderId="22" xfId="0" applyBorder="1" applyProtection="1">
      <protection hidden="1"/>
    </xf>
    <xf numFmtId="4" fontId="3" fillId="0" borderId="23" xfId="0" applyNumberFormat="1" applyFont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4" fontId="2" fillId="0" borderId="26" xfId="0" applyNumberFormat="1" applyFont="1" applyBorder="1" applyProtection="1"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4" fontId="2" fillId="0" borderId="0" xfId="0" applyNumberFormat="1" applyFont="1" applyBorder="1" applyProtection="1">
      <protection hidden="1"/>
    </xf>
    <xf numFmtId="4" fontId="0" fillId="0" borderId="16" xfId="0" applyNumberFormat="1" applyBorder="1" applyProtection="1">
      <protection hidden="1"/>
    </xf>
    <xf numFmtId="0" fontId="0" fillId="0" borderId="0" xfId="0" quotePrefix="1" applyProtection="1">
      <protection hidden="1"/>
    </xf>
    <xf numFmtId="0" fontId="0" fillId="0" borderId="30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/>
      <protection hidden="1"/>
    </xf>
    <xf numFmtId="0" fontId="0" fillId="0" borderId="37" xfId="0" applyBorder="1" applyAlignment="1" applyProtection="1">
      <alignment horizontal="center"/>
      <protection hidden="1"/>
    </xf>
    <xf numFmtId="0" fontId="0" fillId="0" borderId="26" xfId="0" applyBorder="1" applyProtection="1">
      <protection hidden="1"/>
    </xf>
    <xf numFmtId="0" fontId="0" fillId="0" borderId="38" xfId="0" applyBorder="1" applyAlignment="1" applyProtection="1">
      <alignment horizontal="center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horizontal="center"/>
      <protection hidden="1"/>
    </xf>
    <xf numFmtId="4" fontId="0" fillId="0" borderId="41" xfId="0" applyNumberFormat="1" applyBorder="1" applyProtection="1">
      <protection hidden="1"/>
    </xf>
    <xf numFmtId="4" fontId="0" fillId="0" borderId="42" xfId="0" applyNumberFormat="1" applyBorder="1" applyProtection="1">
      <protection hidden="1"/>
    </xf>
    <xf numFmtId="4" fontId="0" fillId="0" borderId="17" xfId="0" applyNumberFormat="1" applyBorder="1" applyProtection="1">
      <protection hidden="1"/>
    </xf>
    <xf numFmtId="4" fontId="0" fillId="0" borderId="18" xfId="0" applyNumberFormat="1" applyBorder="1" applyProtection="1">
      <protection hidden="1"/>
    </xf>
    <xf numFmtId="4" fontId="0" fillId="0" borderId="19" xfId="0" applyNumberFormat="1" applyBorder="1" applyProtection="1">
      <protection hidden="1"/>
    </xf>
    <xf numFmtId="4" fontId="0" fillId="0" borderId="20" xfId="0" applyNumberFormat="1" applyBorder="1" applyProtection="1">
      <protection hidden="1"/>
    </xf>
    <xf numFmtId="4" fontId="0" fillId="0" borderId="21" xfId="0" applyNumberFormat="1" applyBorder="1" applyProtection="1">
      <protection hidden="1"/>
    </xf>
    <xf numFmtId="4" fontId="0" fillId="0" borderId="22" xfId="0" applyNumberFormat="1" applyBorder="1" applyProtection="1">
      <protection hidden="1"/>
    </xf>
    <xf numFmtId="4" fontId="0" fillId="0" borderId="24" xfId="0" applyNumberFormat="1" applyBorder="1" applyProtection="1">
      <protection hidden="1"/>
    </xf>
    <xf numFmtId="4" fontId="0" fillId="0" borderId="23" xfId="0" applyNumberFormat="1" applyBorder="1" applyProtection="1">
      <protection hidden="1"/>
    </xf>
    <xf numFmtId="0" fontId="0" fillId="0" borderId="0" xfId="0" applyBorder="1" applyAlignment="1" applyProtection="1">
      <alignment horizontal="left"/>
      <protection locked="0" hidden="1"/>
    </xf>
    <xf numFmtId="0" fontId="24" fillId="0" borderId="0" xfId="0" applyFont="1" applyProtection="1">
      <protection hidden="1"/>
    </xf>
    <xf numFmtId="0" fontId="24" fillId="0" borderId="0" xfId="0" applyFont="1" applyBorder="1" applyProtection="1">
      <protection hidden="1"/>
    </xf>
    <xf numFmtId="0" fontId="25" fillId="0" borderId="0" xfId="0" applyFont="1" applyProtection="1">
      <protection hidden="1"/>
    </xf>
    <xf numFmtId="4" fontId="25" fillId="0" borderId="0" xfId="0" applyNumberFormat="1" applyFont="1" applyProtection="1">
      <protection hidden="1"/>
    </xf>
    <xf numFmtId="4" fontId="2" fillId="15" borderId="0" xfId="0" applyNumberFormat="1" applyFont="1" applyFill="1" applyBorder="1" applyProtection="1">
      <protection hidden="1"/>
    </xf>
    <xf numFmtId="3" fontId="2" fillId="0" borderId="26" xfId="0" applyNumberFormat="1" applyFont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27" fillId="15" borderId="0" xfId="0" applyFont="1" applyFill="1" applyBorder="1" applyAlignment="1" applyProtection="1">
      <alignment horizontal="left" wrapText="1"/>
      <protection hidden="1"/>
    </xf>
    <xf numFmtId="0" fontId="27" fillId="0" borderId="11" xfId="0" applyFont="1" applyBorder="1" applyProtection="1"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8" fillId="16" borderId="43" xfId="0" applyFont="1" applyFill="1" applyBorder="1" applyAlignment="1" applyProtection="1">
      <alignment horizontal="left" wrapText="1"/>
      <protection hidden="1"/>
    </xf>
    <xf numFmtId="0" fontId="28" fillId="0" borderId="10" xfId="0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9" fillId="0" borderId="0" xfId="0" applyFont="1" applyBorder="1" applyProtection="1">
      <protection hidden="1"/>
    </xf>
    <xf numFmtId="0" fontId="26" fillId="0" borderId="44" xfId="0" applyFont="1" applyBorder="1" applyAlignment="1" applyProtection="1">
      <alignment horizontal="center"/>
      <protection hidden="1"/>
    </xf>
    <xf numFmtId="0" fontId="27" fillId="0" borderId="0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hidden="1"/>
    </xf>
    <xf numFmtId="0" fontId="2" fillId="0" borderId="25" xfId="0" applyFont="1" applyBorder="1" applyProtection="1">
      <protection hidden="1"/>
    </xf>
    <xf numFmtId="0" fontId="2" fillId="0" borderId="45" xfId="0" applyFont="1" applyBorder="1" applyProtection="1">
      <protection hidden="1"/>
    </xf>
    <xf numFmtId="0" fontId="2" fillId="0" borderId="26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3" xfId="0" applyBorder="1" applyProtection="1">
      <protection hidden="1"/>
    </xf>
    <xf numFmtId="0" fontId="4" fillId="0" borderId="0" xfId="0" applyFont="1" applyProtection="1">
      <protection hidden="1"/>
    </xf>
    <xf numFmtId="0" fontId="33" fillId="17" borderId="30" xfId="0" applyFont="1" applyFill="1" applyBorder="1" applyAlignment="1" applyProtection="1">
      <alignment horizontal="centerContinuous" vertical="center"/>
      <protection hidden="1"/>
    </xf>
    <xf numFmtId="0" fontId="33" fillId="17" borderId="46" xfId="0" applyFont="1" applyFill="1" applyBorder="1" applyAlignment="1" applyProtection="1">
      <alignment horizontal="centerContinuous" vertical="center"/>
      <protection hidden="1"/>
    </xf>
    <xf numFmtId="0" fontId="33" fillId="17" borderId="31" xfId="0" applyFont="1" applyFill="1" applyBorder="1" applyAlignment="1" applyProtection="1">
      <alignment horizontal="centerContinuous" vertical="center"/>
      <protection hidden="1"/>
    </xf>
    <xf numFmtId="0" fontId="2" fillId="0" borderId="46" xfId="0" applyFont="1" applyBorder="1" applyProtection="1">
      <protection hidden="1"/>
    </xf>
    <xf numFmtId="0" fontId="0" fillId="0" borderId="46" xfId="0" applyBorder="1" applyProtection="1">
      <protection hidden="1"/>
    </xf>
    <xf numFmtId="0" fontId="0" fillId="0" borderId="26" xfId="0" applyBorder="1" applyAlignment="1" applyProtection="1">
      <alignment horizontal="center"/>
      <protection locked="0"/>
    </xf>
    <xf numFmtId="0" fontId="2" fillId="0" borderId="0" xfId="0" applyFont="1" applyBorder="1" applyProtection="1"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25" xfId="0" applyBorder="1" applyAlignment="1" applyProtection="1">
      <alignment horizontal="center"/>
      <protection hidden="1"/>
    </xf>
    <xf numFmtId="0" fontId="2" fillId="18" borderId="43" xfId="0" applyFont="1" applyFill="1" applyBorder="1" applyProtection="1">
      <protection hidden="1"/>
    </xf>
    <xf numFmtId="0" fontId="2" fillId="0" borderId="43" xfId="0" applyFont="1" applyFill="1" applyBorder="1" applyProtection="1">
      <protection hidden="1"/>
    </xf>
    <xf numFmtId="0" fontId="35" fillId="0" borderId="11" xfId="15" applyBorder="1" applyAlignment="1" applyProtection="1">
      <alignment horizontal="left"/>
      <protection hidden="1"/>
    </xf>
    <xf numFmtId="0" fontId="0" fillId="0" borderId="13" xfId="0" applyBorder="1"/>
    <xf numFmtId="0" fontId="3" fillId="0" borderId="0" xfId="0" applyFont="1" applyFill="1" applyBorder="1" applyProtection="1">
      <protection hidden="1"/>
    </xf>
    <xf numFmtId="4" fontId="3" fillId="0" borderId="0" xfId="0" applyNumberFormat="1" applyFont="1" applyFill="1" applyBorder="1" applyProtection="1">
      <protection hidden="1"/>
    </xf>
    <xf numFmtId="4" fontId="3" fillId="0" borderId="0" xfId="0" applyNumberFormat="1" applyFont="1" applyFill="1" applyProtection="1">
      <protection hidden="1"/>
    </xf>
    <xf numFmtId="0" fontId="26" fillId="17" borderId="47" xfId="0" applyFont="1" applyFill="1" applyBorder="1" applyAlignment="1" applyProtection="1">
      <alignment horizontal="left"/>
      <protection hidden="1"/>
    </xf>
    <xf numFmtId="0" fontId="32" fillId="17" borderId="48" xfId="0" applyFont="1" applyFill="1" applyBorder="1" applyAlignment="1" applyProtection="1">
      <alignment horizontal="left" wrapText="1"/>
      <protection hidden="1"/>
    </xf>
    <xf numFmtId="0" fontId="2" fillId="19" borderId="49" xfId="0" applyFont="1" applyFill="1" applyBorder="1" applyAlignment="1" applyProtection="1">
      <alignment horizontal="left" wrapText="1"/>
      <protection hidden="1"/>
    </xf>
    <xf numFmtId="0" fontId="0" fillId="19" borderId="0" xfId="0" applyFill="1" applyProtection="1">
      <protection hidden="1"/>
    </xf>
    <xf numFmtId="0" fontId="2" fillId="19" borderId="50" xfId="0" applyFont="1" applyFill="1" applyBorder="1" applyAlignment="1" applyProtection="1">
      <alignment horizontal="left" wrapText="1"/>
      <protection hidden="1"/>
    </xf>
    <xf numFmtId="0" fontId="2" fillId="19" borderId="51" xfId="0" applyFont="1" applyFill="1" applyBorder="1" applyAlignment="1" applyProtection="1">
      <alignment horizontal="left" wrapText="1"/>
      <protection hidden="1"/>
    </xf>
    <xf numFmtId="0" fontId="2" fillId="19" borderId="13" xfId="0" applyFont="1" applyFill="1" applyBorder="1" applyAlignment="1" applyProtection="1">
      <alignment horizontal="left" wrapText="1"/>
      <protection hidden="1"/>
    </xf>
    <xf numFmtId="0" fontId="2" fillId="19" borderId="14" xfId="0" applyFont="1" applyFill="1" applyBorder="1" applyAlignment="1" applyProtection="1">
      <alignment horizontal="left" wrapText="1"/>
      <protection hidden="1"/>
    </xf>
    <xf numFmtId="0" fontId="2" fillId="19" borderId="52" xfId="0" applyFont="1" applyFill="1" applyBorder="1" applyAlignment="1" applyProtection="1">
      <alignment horizontal="left" wrapText="1"/>
      <protection hidden="1"/>
    </xf>
    <xf numFmtId="0" fontId="2" fillId="19" borderId="53" xfId="0" applyFont="1" applyFill="1" applyBorder="1" applyAlignment="1" applyProtection="1">
      <alignment horizontal="left" wrapText="1"/>
      <protection hidden="1"/>
    </xf>
    <xf numFmtId="0" fontId="2" fillId="19" borderId="0" xfId="0" applyFont="1" applyFill="1" applyBorder="1" applyAlignment="1" applyProtection="1">
      <alignment horizontal="left" wrapText="1"/>
      <protection hidden="1"/>
    </xf>
    <xf numFmtId="0" fontId="2" fillId="19" borderId="11" xfId="0" applyFont="1" applyFill="1" applyBorder="1" applyAlignment="1" applyProtection="1">
      <alignment horizontal="left" wrapText="1"/>
      <protection hidden="1"/>
    </xf>
    <xf numFmtId="0" fontId="0" fillId="17" borderId="0" xfId="0" applyFill="1" applyProtection="1">
      <protection hidden="1"/>
    </xf>
    <xf numFmtId="4" fontId="0" fillId="17" borderId="0" xfId="0" applyNumberFormat="1" applyFill="1" applyProtection="1">
      <protection hidden="1"/>
    </xf>
    <xf numFmtId="0" fontId="0" fillId="17" borderId="0" xfId="0" applyFill="1" applyBorder="1" applyProtection="1">
      <protection hidden="1"/>
    </xf>
    <xf numFmtId="4" fontId="0" fillId="17" borderId="0" xfId="0" applyNumberFormat="1" applyFill="1" applyBorder="1" applyProtection="1">
      <protection hidden="1"/>
    </xf>
    <xf numFmtId="0" fontId="0" fillId="19" borderId="47" xfId="0" applyFill="1" applyBorder="1" applyAlignment="1" applyProtection="1">
      <alignment horizontal="left"/>
      <protection locked="0"/>
    </xf>
    <xf numFmtId="0" fontId="0" fillId="19" borderId="48" xfId="0" applyFill="1" applyBorder="1" applyAlignment="1" applyProtection="1">
      <alignment horizontal="left"/>
      <protection locked="0"/>
    </xf>
    <xf numFmtId="0" fontId="0" fillId="19" borderId="54" xfId="0" applyFill="1" applyBorder="1" applyAlignment="1" applyProtection="1">
      <alignment horizontal="left"/>
      <protection locked="0"/>
    </xf>
    <xf numFmtId="0" fontId="0" fillId="19" borderId="16" xfId="0" applyFill="1" applyBorder="1" applyAlignment="1" applyProtection="1">
      <alignment horizontal="left"/>
      <protection locked="0"/>
    </xf>
    <xf numFmtId="0" fontId="0" fillId="19" borderId="16" xfId="0" applyFill="1" applyBorder="1" applyAlignment="1" applyProtection="1">
      <alignment horizontal="center"/>
      <protection locked="0" hidden="1"/>
    </xf>
    <xf numFmtId="4" fontId="35" fillId="0" borderId="0" xfId="16" applyNumberFormat="1" applyFont="1" applyAlignment="1" applyProtection="1">
      <protection hidden="1"/>
    </xf>
    <xf numFmtId="4" fontId="35" fillId="0" borderId="0" xfId="16" applyNumberFormat="1" applyFont="1" applyAlignment="1" applyProtection="1">
      <alignment horizontal="center"/>
      <protection hidden="1"/>
    </xf>
    <xf numFmtId="0" fontId="35" fillId="0" borderId="0" xfId="16" applyFont="1" applyAlignment="1" applyProtection="1">
      <protection hidden="1"/>
    </xf>
    <xf numFmtId="0" fontId="35" fillId="0" borderId="48" xfId="16" applyFont="1" applyBorder="1" applyAlignment="1" applyProtection="1">
      <alignment horizontal="center" vertical="center"/>
      <protection hidden="1"/>
    </xf>
    <xf numFmtId="164" fontId="0" fillId="0" borderId="16" xfId="0" applyNumberFormat="1" applyBorder="1" applyAlignment="1" applyProtection="1">
      <alignment horizontal="right"/>
      <protection locked="0"/>
    </xf>
    <xf numFmtId="164" fontId="2" fillId="0" borderId="16" xfId="0" applyNumberFormat="1" applyFont="1" applyBorder="1" applyProtection="1">
      <protection locked="0"/>
    </xf>
    <xf numFmtId="164" fontId="3" fillId="0" borderId="16" xfId="0" applyNumberFormat="1" applyFont="1" applyBorder="1" applyProtection="1">
      <protection locked="0"/>
    </xf>
    <xf numFmtId="164" fontId="2" fillId="19" borderId="16" xfId="0" applyNumberFormat="1" applyFont="1" applyFill="1" applyBorder="1" applyProtection="1">
      <protection locked="0"/>
    </xf>
    <xf numFmtId="164" fontId="3" fillId="19" borderId="16" xfId="0" applyNumberFormat="1" applyFont="1" applyFill="1" applyBorder="1" applyProtection="1">
      <protection locked="0"/>
    </xf>
    <xf numFmtId="164" fontId="2" fillId="19" borderId="16" xfId="0" applyNumberFormat="1" applyFont="1" applyFill="1" applyBorder="1" applyProtection="1">
      <protection hidden="1"/>
    </xf>
    <xf numFmtId="4" fontId="35" fillId="0" borderId="0" xfId="16" applyNumberFormat="1" applyFont="1" applyAlignment="1" applyProtection="1">
      <alignment horizontal="left"/>
      <protection hidden="1"/>
    </xf>
    <xf numFmtId="4" fontId="0" fillId="0" borderId="0" xfId="0" applyNumberFormat="1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0" fontId="6" fillId="18" borderId="47" xfId="0" applyFont="1" applyFill="1" applyBorder="1" applyAlignment="1" applyProtection="1">
      <alignment horizontal="left" wrapText="1"/>
      <protection hidden="1"/>
    </xf>
    <xf numFmtId="0" fontId="6" fillId="18" borderId="43" xfId="0" applyFont="1" applyFill="1" applyBorder="1" applyAlignment="1" applyProtection="1">
      <alignment horizontal="left" wrapText="1"/>
      <protection hidden="1"/>
    </xf>
    <xf numFmtId="0" fontId="1" fillId="0" borderId="55" xfId="0" applyFont="1" applyFill="1" applyBorder="1" applyAlignment="1" applyProtection="1">
      <alignment horizontal="center"/>
      <protection hidden="1"/>
    </xf>
    <xf numFmtId="0" fontId="1" fillId="0" borderId="56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35" fillId="0" borderId="0" xfId="16" applyFont="1" applyAlignment="1" applyProtection="1">
      <alignment horizontal="left"/>
      <protection hidden="1"/>
    </xf>
    <xf numFmtId="0" fontId="0" fillId="0" borderId="47" xfId="0" applyBorder="1" applyAlignment="1" applyProtection="1">
      <alignment horizontal="left"/>
      <protection locked="0"/>
    </xf>
    <xf numFmtId="0" fontId="0" fillId="0" borderId="48" xfId="0" applyBorder="1" applyAlignment="1" applyProtection="1">
      <alignment horizontal="left"/>
      <protection locked="0"/>
    </xf>
    <xf numFmtId="0" fontId="30" fillId="17" borderId="55" xfId="0" applyNumberFormat="1" applyFont="1" applyFill="1" applyBorder="1" applyAlignment="1" applyProtection="1">
      <alignment horizontal="center" vertical="center"/>
      <protection hidden="1"/>
    </xf>
    <xf numFmtId="0" fontId="30" fillId="17" borderId="57" xfId="0" applyNumberFormat="1" applyFont="1" applyFill="1" applyBorder="1" applyAlignment="1" applyProtection="1">
      <alignment horizontal="center" vertical="center"/>
      <protection hidden="1"/>
    </xf>
    <xf numFmtId="0" fontId="30" fillId="17" borderId="56" xfId="0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left"/>
      <protection locked="0"/>
    </xf>
    <xf numFmtId="0" fontId="0" fillId="0" borderId="47" xfId="0" applyFill="1" applyBorder="1" applyAlignment="1" applyProtection="1">
      <alignment horizontal="left"/>
      <protection locked="0"/>
    </xf>
    <xf numFmtId="0" fontId="0" fillId="0" borderId="48" xfId="0" applyFill="1" applyBorder="1" applyAlignment="1" applyProtection="1">
      <alignment horizontal="left"/>
      <protection locked="0"/>
    </xf>
    <xf numFmtId="0" fontId="0" fillId="19" borderId="16" xfId="0" applyFill="1" applyBorder="1" applyAlignment="1" applyProtection="1">
      <alignment horizontal="left"/>
      <protection locked="0"/>
    </xf>
    <xf numFmtId="4" fontId="35" fillId="0" borderId="0" xfId="16" applyNumberFormat="1" applyFont="1" applyAlignment="1" applyProtection="1">
      <protection hidden="1"/>
    </xf>
    <xf numFmtId="0" fontId="31" fillId="17" borderId="55" xfId="0" applyFont="1" applyFill="1" applyBorder="1" applyAlignment="1" applyProtection="1">
      <alignment horizontal="center" vertical="center"/>
      <protection hidden="1"/>
    </xf>
    <xf numFmtId="0" fontId="31" fillId="17" borderId="57" xfId="0" applyFont="1" applyFill="1" applyBorder="1" applyAlignment="1" applyProtection="1">
      <alignment horizontal="center" vertical="center"/>
      <protection hidden="1"/>
    </xf>
    <xf numFmtId="0" fontId="31" fillId="17" borderId="56" xfId="0" applyFont="1" applyFill="1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/>
      <protection hidden="1"/>
    </xf>
    <xf numFmtId="0" fontId="0" fillId="0" borderId="57" xfId="0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55" xfId="0" applyFont="1" applyBorder="1" applyAlignment="1" applyProtection="1">
      <alignment horizontal="center" wrapText="1"/>
      <protection hidden="1"/>
    </xf>
    <xf numFmtId="0" fontId="2" fillId="0" borderId="57" xfId="0" applyFont="1" applyBorder="1" applyAlignment="1" applyProtection="1">
      <alignment horizontal="center"/>
      <protection hidden="1"/>
    </xf>
    <xf numFmtId="0" fontId="2" fillId="0" borderId="56" xfId="0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</cellXfs>
  <cellStyles count="29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gebnis 1" xfId="11" xr:uid="{00000000-0005-0000-0000-00000A000000}"/>
    <cellStyle name="Erklärender Text" xfId="12" builtinId="53" customBuiltin="1"/>
    <cellStyle name="Euro" xfId="13" xr:uid="{00000000-0005-0000-0000-00000C000000}"/>
    <cellStyle name="Gut" xfId="14" builtinId="26" customBuiltin="1"/>
    <cellStyle name="Hyperlink_Fluktuationsquotenrechner_PEO" xfId="15" xr:uid="{00000000-0005-0000-0000-00000E000000}"/>
    <cellStyle name="Link" xfId="16" builtinId="8"/>
    <cellStyle name="Neutral" xfId="17" builtinId="28" customBuiltin="1"/>
    <cellStyle name="Notiz" xfId="18" builtinId="10" customBuiltin="1"/>
    <cellStyle name="Schlecht" xfId="19" builtinId="27" customBuiltin="1"/>
    <cellStyle name="Standard" xfId="0" builtinId="0"/>
    <cellStyle name="Überschrift" xfId="20" builtinId="15" customBuiltin="1"/>
    <cellStyle name="Überschrift 1" xfId="21" builtinId="16" customBuiltin="1"/>
    <cellStyle name="Überschrift 1 1" xfId="22" xr:uid="{00000000-0005-0000-0000-000016000000}"/>
    <cellStyle name="Überschrift 2" xfId="23" builtinId="17" customBuiltin="1"/>
    <cellStyle name="Überschrift 3" xfId="24" builtinId="18" customBuiltin="1"/>
    <cellStyle name="Überschrift 4" xfId="25" builtinId="19" customBuiltin="1"/>
    <cellStyle name="Verknüpfte Zelle" xfId="26" builtinId="24" customBuiltin="1"/>
    <cellStyle name="Warnender Text" xfId="27" builtinId="11" customBuiltin="1"/>
    <cellStyle name="Zelle überprüfen" xfId="28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EAF7D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6B9535"/>
      <rgbColor rgb="00CC99FF"/>
      <rgbColor rgb="00FFCC99"/>
      <rgbColor rgb="003366FF"/>
      <rgbColor rgb="0033CCCC"/>
      <rgbColor rgb="00EBEBEB"/>
      <rgbColor rgb="00FFCC00"/>
      <rgbColor rgb="006B9535"/>
      <rgbColor rgb="00E6F1F7"/>
      <rgbColor rgb="00666699"/>
      <rgbColor rgb="00969696"/>
      <rgbColor rgb="00003366"/>
      <rgbColor rgb="00339966"/>
      <rgbColor rgb="00003300"/>
      <rgbColor rgb="007AB031"/>
      <rgbColor rgb="000668AF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N$9" fmlaRange="Parameter_Intern!$C$5:$C$8" noThreeD="1" sel="1" val="0"/>
</file>

<file path=xl/ctrlProps/ctrlProp2.xml><?xml version="1.0" encoding="utf-8"?>
<formControlPr xmlns="http://schemas.microsoft.com/office/spreadsheetml/2009/9/main" objectType="Drop" dropLines="6" dropStyle="combo" dx="22" fmlaLink="$I$15" fmlaRange="$P$4:$P$9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9</xdr:col>
      <xdr:colOff>133350</xdr:colOff>
      <xdr:row>6</xdr:row>
      <xdr:rowOff>533400</xdr:rowOff>
    </xdr:to>
    <xdr:sp macro="" textlink="">
      <xdr:nvSpPr>
        <xdr:cNvPr id="22529" name="Text 2">
          <a:extLst>
            <a:ext uri="{FF2B5EF4-FFF2-40B4-BE49-F238E27FC236}">
              <a16:creationId xmlns:a16="http://schemas.microsoft.com/office/drawing/2014/main" id="{00000000-0008-0000-0000-000001580000}"/>
            </a:ext>
          </a:extLst>
        </xdr:cNvPr>
        <xdr:cNvSpPr txBox="1">
          <a:spLocks noChangeArrowheads="1"/>
        </xdr:cNvSpPr>
      </xdr:nvSpPr>
      <xdr:spPr bwMode="auto">
        <a:xfrm>
          <a:off x="771525" y="1447800"/>
          <a:ext cx="4581525" cy="695325"/>
        </a:xfrm>
        <a:prstGeom prst="rect">
          <a:avLst/>
        </a:prstGeom>
        <a:solidFill>
          <a:srgbClr val="E6F1F7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Mit dem Tool "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Lohnpfändungsrechner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können Sie direkt aus der Lohnabrechnung den pfändbaren Betrag ermitteln.</a:t>
          </a:r>
        </a:p>
      </xdr:txBody>
    </xdr:sp>
    <xdr:clientData/>
  </xdr:twoCellAnchor>
  <xdr:twoCellAnchor>
    <xdr:from>
      <xdr:col>6</xdr:col>
      <xdr:colOff>47625</xdr:colOff>
      <xdr:row>16</xdr:row>
      <xdr:rowOff>0</xdr:rowOff>
    </xdr:from>
    <xdr:to>
      <xdr:col>7</xdr:col>
      <xdr:colOff>85725</xdr:colOff>
      <xdr:row>17</xdr:row>
      <xdr:rowOff>9525</xdr:rowOff>
    </xdr:to>
    <xdr:sp macro="" textlink="">
      <xdr:nvSpPr>
        <xdr:cNvPr id="22591" name="AutoShape 4">
          <a:extLst>
            <a:ext uri="{FF2B5EF4-FFF2-40B4-BE49-F238E27FC236}">
              <a16:creationId xmlns:a16="http://schemas.microsoft.com/office/drawing/2014/main" id="{00000000-0008-0000-0000-00003F580000}"/>
            </a:ext>
          </a:extLst>
        </xdr:cNvPr>
        <xdr:cNvSpPr>
          <a:spLocks noChangeArrowheads="1"/>
        </xdr:cNvSpPr>
      </xdr:nvSpPr>
      <xdr:spPr bwMode="auto">
        <a:xfrm rot="5400000">
          <a:off x="3381375" y="4048125"/>
          <a:ext cx="495300" cy="209550"/>
        </a:xfrm>
        <a:prstGeom prst="triangle">
          <a:avLst>
            <a:gd name="adj" fmla="val 50000"/>
          </a:avLst>
        </a:prstGeom>
        <a:solidFill>
          <a:srgbClr val="6B953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10</xdr:col>
      <xdr:colOff>0</xdr:colOff>
      <xdr:row>37</xdr:row>
      <xdr:rowOff>95250</xdr:rowOff>
    </xdr:to>
    <xdr:grpSp>
      <xdr:nvGrpSpPr>
        <xdr:cNvPr id="22592" name="Group 3">
          <a:extLst>
            <a:ext uri="{FF2B5EF4-FFF2-40B4-BE49-F238E27FC236}">
              <a16:creationId xmlns:a16="http://schemas.microsoft.com/office/drawing/2014/main" id="{00000000-0008-0000-0000-000040580000}"/>
            </a:ext>
          </a:extLst>
        </xdr:cNvPr>
        <xdr:cNvGrpSpPr>
          <a:grpSpLocks/>
        </xdr:cNvGrpSpPr>
      </xdr:nvGrpSpPr>
      <xdr:grpSpPr bwMode="auto">
        <a:xfrm>
          <a:off x="762000" y="3933825"/>
          <a:ext cx="4600575" cy="2847975"/>
          <a:chOff x="80" y="514"/>
          <a:chExt cx="483" cy="299"/>
        </a:xfrm>
      </xdr:grpSpPr>
      <xdr:sp macro="" textlink="">
        <xdr:nvSpPr>
          <xdr:cNvPr id="22532" name="Text Box 6">
            <a:extLst>
              <a:ext uri="{FF2B5EF4-FFF2-40B4-BE49-F238E27FC236}">
                <a16:creationId xmlns:a16="http://schemas.microsoft.com/office/drawing/2014/main" id="{00000000-0008-0000-0000-0000045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" y="514"/>
            <a:ext cx="483" cy="299"/>
          </a:xfrm>
          <a:prstGeom prst="rect">
            <a:avLst/>
          </a:prstGeom>
          <a:solidFill>
            <a:srgbClr val="E6F1F7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t" upright="1"/>
          <a:lstStyle/>
          <a:p>
            <a:pPr algn="l" rtl="0">
              <a:lnSpc>
                <a:spcPts val="1100"/>
              </a:lnSpc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Damit diese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Anwendung funktioniert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müssen die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Makro-Einstellungen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auf "niedrig" eingestellt sein.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Excel 2003: </a:t>
            </a: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Diese Einstellung können Sie im 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Menü: Extras / Makro / Sicherheit 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vornehmen.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Excel 2007:</a:t>
            </a: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Sicherheitswarnung: "Makros wurden deaktiviert" - Optionen anklicken und mit "</a:t>
            </a: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diesen Inhalt aktivieren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" bestätigen (siehe Bild).</a:t>
            </a:r>
          </a:p>
        </xdr:txBody>
      </xdr:sp>
      <xdr:pic>
        <xdr:nvPicPr>
          <xdr:cNvPr id="22595" name="Grafik 6">
            <a:extLst>
              <a:ext uri="{FF2B5EF4-FFF2-40B4-BE49-F238E27FC236}">
                <a16:creationId xmlns:a16="http://schemas.microsoft.com/office/drawing/2014/main" id="{00000000-0008-0000-0000-00004358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5" y="692"/>
            <a:ext cx="413" cy="1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38100</xdr:rowOff>
        </xdr:from>
        <xdr:to>
          <xdr:col>5</xdr:col>
          <xdr:colOff>0</xdr:colOff>
          <xdr:row>15</xdr:row>
          <xdr:rowOff>95250</xdr:rowOff>
        </xdr:to>
        <xdr:sp macro="" textlink="">
          <xdr:nvSpPr>
            <xdr:cNvPr id="22534" name="List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0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48</xdr:row>
      <xdr:rowOff>142875</xdr:rowOff>
    </xdr:from>
    <xdr:to>
      <xdr:col>13</xdr:col>
      <xdr:colOff>0</xdr:colOff>
      <xdr:row>50</xdr:row>
      <xdr:rowOff>57150</xdr:rowOff>
    </xdr:to>
    <xdr:pic macro="[0]!DieseArbeitsmappe.AnspringenBerechnung">
      <xdr:nvPicPr>
        <xdr:cNvPr id="19469" name="Picture 37">
          <a:extLst>
            <a:ext uri="{FF2B5EF4-FFF2-40B4-BE49-F238E27FC236}">
              <a16:creationId xmlns:a16="http://schemas.microsoft.com/office/drawing/2014/main" id="{00000000-0008-0000-0100-00000D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7953375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133350</xdr:rowOff>
        </xdr:from>
        <xdr:to>
          <xdr:col>9</xdr:col>
          <xdr:colOff>28575</xdr:colOff>
          <xdr:row>15</xdr:row>
          <xdr:rowOff>9525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514350</xdr:colOff>
      <xdr:row>67</xdr:row>
      <xdr:rowOff>133350</xdr:rowOff>
    </xdr:from>
    <xdr:to>
      <xdr:col>14</xdr:col>
      <xdr:colOff>95250</xdr:colOff>
      <xdr:row>69</xdr:row>
      <xdr:rowOff>47625</xdr:rowOff>
    </xdr:to>
    <xdr:pic macro="[0]!DieseArbeitsmappe.AnspringenEingaben">
      <xdr:nvPicPr>
        <xdr:cNvPr id="17457" name="Picture 39">
          <a:extLst>
            <a:ext uri="{FF2B5EF4-FFF2-40B4-BE49-F238E27FC236}">
              <a16:creationId xmlns:a16="http://schemas.microsoft.com/office/drawing/2014/main" id="{00000000-0008-0000-0200-00003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0296525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48</xdr:row>
      <xdr:rowOff>133350</xdr:rowOff>
    </xdr:from>
    <xdr:to>
      <xdr:col>8</xdr:col>
      <xdr:colOff>85725</xdr:colOff>
      <xdr:row>50</xdr:row>
      <xdr:rowOff>47625</xdr:rowOff>
    </xdr:to>
    <xdr:pic macro="[0]!DieseArbeitsmappe.AnspringenBerechnung">
      <xdr:nvPicPr>
        <xdr:cNvPr id="23584" name="Picture 37">
          <a:extLst>
            <a:ext uri="{FF2B5EF4-FFF2-40B4-BE49-F238E27FC236}">
              <a16:creationId xmlns:a16="http://schemas.microsoft.com/office/drawing/2014/main" id="{00000000-0008-0000-0300-000020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7934325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514350</xdr:colOff>
      <xdr:row>48</xdr:row>
      <xdr:rowOff>123825</xdr:rowOff>
    </xdr:from>
    <xdr:to>
      <xdr:col>12</xdr:col>
      <xdr:colOff>95250</xdr:colOff>
      <xdr:row>50</xdr:row>
      <xdr:rowOff>38100</xdr:rowOff>
    </xdr:to>
    <xdr:pic macro="[0]!DieseArbeitsmappe.AnspringenEingaben">
      <xdr:nvPicPr>
        <xdr:cNvPr id="23585" name="Picture 39">
          <a:extLst>
            <a:ext uri="{FF2B5EF4-FFF2-40B4-BE49-F238E27FC236}">
              <a16:creationId xmlns:a16="http://schemas.microsoft.com/office/drawing/2014/main" id="{00000000-0008-0000-0300-00002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7924800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</xdr:row>
      <xdr:rowOff>0</xdr:rowOff>
    </xdr:from>
    <xdr:to>
      <xdr:col>12</xdr:col>
      <xdr:colOff>91817</xdr:colOff>
      <xdr:row>48</xdr:row>
      <xdr:rowOff>19050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33375"/>
          <a:ext cx="5054342" cy="748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114299</xdr:colOff>
      <xdr:row>2</xdr:row>
      <xdr:rowOff>0</xdr:rowOff>
    </xdr:from>
    <xdr:to>
      <xdr:col>21</xdr:col>
      <xdr:colOff>241602</xdr:colOff>
      <xdr:row>48</xdr:row>
      <xdr:rowOff>38100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2799" y="342900"/>
          <a:ext cx="4978703" cy="765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</xdr:row>
      <xdr:rowOff>66675</xdr:rowOff>
    </xdr:from>
    <xdr:to>
      <xdr:col>3</xdr:col>
      <xdr:colOff>4198758</xdr:colOff>
      <xdr:row>6</xdr:row>
      <xdr:rowOff>95250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SpPr txBox="1">
          <a:spLocks noChangeArrowheads="1"/>
        </xdr:cNvSpPr>
      </xdr:nvSpPr>
      <xdr:spPr bwMode="auto">
        <a:xfrm>
          <a:off x="933450" y="1047750"/>
          <a:ext cx="4238625" cy="3495675"/>
        </a:xfrm>
        <a:prstGeom prst="rect">
          <a:avLst/>
        </a:prstGeom>
        <a:solidFill>
          <a:srgbClr val="E6F1F7"/>
        </a:solidFill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Mit dem Tool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"Lohnpfändungsrechner"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können Sie direkt aus der Lohnabrechnung den pfändbaren Betrag ermitteln.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Damit diese Anwendung funktioniert müssen die Makro-Einstellungen auf "niedrig" eingestellt sein.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Excel 2003: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Diese Einstellung können Sie im Menü: Extras / Makro / Sicherheit vornehmen.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Excel 2007: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Sicherheitswarnung: "Makros wurden deaktiviert" - Optionen anklicken und mit "diesen Inhalt aktivieren" bestätigen (siehe Bild).</a:t>
          </a:r>
        </a:p>
      </xdr:txBody>
    </xdr:sp>
    <xdr:clientData/>
  </xdr:twoCellAnchor>
  <xdr:twoCellAnchor>
    <xdr:from>
      <xdr:col>2</xdr:col>
      <xdr:colOff>47625</xdr:colOff>
      <xdr:row>9</xdr:row>
      <xdr:rowOff>121920</xdr:rowOff>
    </xdr:from>
    <xdr:to>
      <xdr:col>4</xdr:col>
      <xdr:colOff>0</xdr:colOff>
      <xdr:row>11</xdr:row>
      <xdr:rowOff>95294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SpPr txBox="1">
          <a:spLocks noChangeArrowheads="1"/>
        </xdr:cNvSpPr>
      </xdr:nvSpPr>
      <xdr:spPr bwMode="auto">
        <a:xfrm>
          <a:off x="914400" y="5067300"/>
          <a:ext cx="4324350" cy="1390650"/>
        </a:xfrm>
        <a:prstGeom prst="rect">
          <a:avLst/>
        </a:prstGeom>
        <a:solidFill>
          <a:srgbClr val="E6F1F7"/>
        </a:solidFill>
        <a:ln w="9525">
          <a:noFill/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 mit dem </a:t>
          </a: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"Lohnpfändungsrechner</a:t>
          </a: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den pfändbaren Betrag zu berechnen sind lediglich einige Angaben erforderlich, die Sie der Lohn- und Gehaltsabrechnung entnehmen können.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Eingabe der entsprechenden Werte im Arbeitsblatt "Eingaben" gelangen Sie durch einen Klick auf den Berechnungs-Button direkt zum Lohnpfändungsrechner.</a:t>
          </a:r>
        </a:p>
      </xdr:txBody>
    </xdr:sp>
    <xdr:clientData/>
  </xdr:twoCellAnchor>
  <xdr:twoCellAnchor editAs="oneCell">
    <xdr:from>
      <xdr:col>2</xdr:col>
      <xdr:colOff>95250</xdr:colOff>
      <xdr:row>5</xdr:row>
      <xdr:rowOff>2371725</xdr:rowOff>
    </xdr:from>
    <xdr:to>
      <xdr:col>3</xdr:col>
      <xdr:colOff>3924300</xdr:colOff>
      <xdr:row>5</xdr:row>
      <xdr:rowOff>3457575</xdr:rowOff>
    </xdr:to>
    <xdr:pic>
      <xdr:nvPicPr>
        <xdr:cNvPr id="2091" name="Grafik 6">
          <a:extLst>
            <a:ext uri="{FF2B5EF4-FFF2-40B4-BE49-F238E27FC236}">
              <a16:creationId xmlns:a16="http://schemas.microsoft.com/office/drawing/2014/main" id="{00000000-0008-0000-0400-00002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352800"/>
          <a:ext cx="39338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3171825</xdr:colOff>
      <xdr:row>13</xdr:row>
      <xdr:rowOff>152400</xdr:rowOff>
    </xdr:from>
    <xdr:to>
      <xdr:col>6</xdr:col>
      <xdr:colOff>0</xdr:colOff>
      <xdr:row>15</xdr:row>
      <xdr:rowOff>66675</xdr:rowOff>
    </xdr:to>
    <xdr:pic macro="[0]!DieseArbeitsmappe.AnspringenEingaben">
      <xdr:nvPicPr>
        <xdr:cNvPr id="2092" name="Picture 39">
          <a:extLst>
            <a:ext uri="{FF2B5EF4-FFF2-40B4-BE49-F238E27FC236}">
              <a16:creationId xmlns:a16="http://schemas.microsoft.com/office/drawing/2014/main" id="{00000000-0008-0000-04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6858000"/>
          <a:ext cx="13144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2">
    <pageSetUpPr autoPageBreaks="0"/>
  </sheetPr>
  <dimension ref="B1:N41"/>
  <sheetViews>
    <sheetView showGridLines="0" showZeros="0" tabSelected="1" topLeftCell="A4" workbookViewId="0">
      <selection activeCell="B5" sqref="B5"/>
    </sheetView>
  </sheetViews>
  <sheetFormatPr baseColWidth="10" defaultColWidth="11.42578125" defaultRowHeight="12.75" x14ac:dyDescent="0.2"/>
  <cols>
    <col min="1" max="1" width="11.42578125" style="1" customWidth="1"/>
    <col min="2" max="3" width="1.5703125" style="1" customWidth="1"/>
    <col min="4" max="4" width="23.140625" style="1" customWidth="1"/>
    <col min="5" max="5" width="11.85546875" style="1" customWidth="1"/>
    <col min="6" max="7" width="2.5703125" style="1" customWidth="1"/>
    <col min="8" max="8" width="21.7109375" style="1" customWidth="1"/>
    <col min="9" max="9" width="1.85546875" style="1" customWidth="1"/>
    <col min="10" max="10" width="2.140625" style="1" customWidth="1"/>
    <col min="11" max="12" width="11.42578125" style="1" customWidth="1"/>
    <col min="13" max="14" width="11.42578125" style="1" hidden="1" customWidth="1"/>
    <col min="15" max="16384" width="11.42578125" style="1"/>
  </cols>
  <sheetData>
    <row r="1" spans="2:14" hidden="1" x14ac:dyDescent="0.2"/>
    <row r="2" spans="2:14" hidden="1" x14ac:dyDescent="0.2"/>
    <row r="3" spans="2:14" ht="50.25" hidden="1" customHeight="1" x14ac:dyDescent="0.2">
      <c r="B3" s="3"/>
      <c r="C3" s="3"/>
      <c r="D3" s="3"/>
      <c r="E3" s="3"/>
      <c r="F3" s="3"/>
      <c r="G3" s="3"/>
      <c r="H3" s="3"/>
      <c r="I3" s="3"/>
      <c r="J3" s="3"/>
    </row>
    <row r="4" spans="2:14" ht="13.5" thickBot="1" x14ac:dyDescent="0.25">
      <c r="J4" s="82" t="s">
        <v>70</v>
      </c>
    </row>
    <row r="5" spans="2:14" ht="24.75" customHeight="1" x14ac:dyDescent="0.2">
      <c r="B5" s="92" t="s">
        <v>104</v>
      </c>
      <c r="C5" s="93"/>
      <c r="D5" s="93"/>
      <c r="E5" s="93"/>
      <c r="F5" s="93"/>
      <c r="G5" s="93"/>
      <c r="H5" s="93"/>
      <c r="I5" s="93"/>
      <c r="J5" s="94"/>
    </row>
    <row r="6" spans="2:14" x14ac:dyDescent="0.2">
      <c r="B6" s="2"/>
      <c r="C6" s="3"/>
      <c r="D6" s="3"/>
      <c r="E6" s="3"/>
      <c r="F6" s="3"/>
      <c r="G6" s="3"/>
      <c r="H6" s="3"/>
      <c r="I6" s="3"/>
      <c r="J6" s="4"/>
    </row>
    <row r="7" spans="2:14" ht="59.25" customHeight="1" x14ac:dyDescent="0.2">
      <c r="B7" s="2"/>
      <c r="C7" s="3"/>
      <c r="D7" s="3"/>
      <c r="E7" s="3"/>
      <c r="F7" s="3"/>
      <c r="G7" s="3"/>
      <c r="H7" s="3"/>
      <c r="I7" s="3"/>
      <c r="J7" s="4"/>
    </row>
    <row r="8" spans="2:14" ht="13.5" thickBot="1" x14ac:dyDescent="0.25">
      <c r="B8" s="2"/>
      <c r="C8" s="3"/>
      <c r="D8" s="3"/>
      <c r="E8" s="3"/>
      <c r="F8" s="3"/>
      <c r="G8" s="3"/>
      <c r="H8" s="3"/>
      <c r="I8" s="3"/>
      <c r="J8" s="4"/>
    </row>
    <row r="9" spans="2:14" ht="17.25" customHeight="1" thickBot="1" x14ac:dyDescent="0.25">
      <c r="B9" s="2"/>
      <c r="C9" s="37"/>
      <c r="D9" s="95" t="s">
        <v>71</v>
      </c>
      <c r="E9" s="96"/>
      <c r="F9" s="96"/>
      <c r="G9" s="96"/>
      <c r="H9" s="96"/>
      <c r="I9" s="38"/>
      <c r="J9" s="4"/>
      <c r="M9" s="28" t="s">
        <v>72</v>
      </c>
      <c r="N9" s="97">
        <v>1</v>
      </c>
    </row>
    <row r="10" spans="2:14" ht="12.75" customHeight="1" thickBot="1" x14ac:dyDescent="0.25">
      <c r="B10" s="2"/>
      <c r="C10" s="2"/>
      <c r="D10" s="3"/>
      <c r="E10" s="3"/>
      <c r="F10" s="3"/>
      <c r="G10" s="98" t="s">
        <v>73</v>
      </c>
      <c r="H10" s="99"/>
      <c r="I10" s="4"/>
      <c r="J10" s="4"/>
    </row>
    <row r="11" spans="2:14" ht="13.5" customHeight="1" thickBot="1" x14ac:dyDescent="0.25">
      <c r="B11" s="2"/>
      <c r="C11" s="2"/>
      <c r="D11" s="3"/>
      <c r="E11" s="3"/>
      <c r="F11" s="3"/>
      <c r="G11" s="146" t="str">
        <f>INDEX(Parameter_Intern!C5:D8,Startseite!N9,2)</f>
        <v>Hier geben Sie die Daten für den Lohnpfändungsrechner ein</v>
      </c>
      <c r="H11" s="146"/>
      <c r="I11" s="4"/>
      <c r="J11" s="4"/>
      <c r="M11" s="100">
        <f>+N9/2</f>
        <v>0.5</v>
      </c>
      <c r="N11" s="97">
        <f>+ROUND(N9/2,0)</f>
        <v>1</v>
      </c>
    </row>
    <row r="12" spans="2:14" ht="13.5" thickBot="1" x14ac:dyDescent="0.25">
      <c r="B12" s="2"/>
      <c r="C12" s="2"/>
      <c r="D12" s="3"/>
      <c r="E12" s="3"/>
      <c r="F12" s="3"/>
      <c r="G12" s="146"/>
      <c r="H12" s="146"/>
      <c r="I12" s="4"/>
      <c r="J12" s="4"/>
      <c r="M12" s="144">
        <f>IF(M11=N11,1,2)</f>
        <v>2</v>
      </c>
      <c r="N12" s="145"/>
    </row>
    <row r="13" spans="2:14" x14ac:dyDescent="0.2">
      <c r="B13" s="2"/>
      <c r="C13" s="2"/>
      <c r="D13" s="3"/>
      <c r="E13" s="3"/>
      <c r="F13" s="3"/>
      <c r="G13" s="146"/>
      <c r="H13" s="146"/>
      <c r="I13" s="4"/>
      <c r="J13" s="4"/>
    </row>
    <row r="14" spans="2:14" x14ac:dyDescent="0.2">
      <c r="B14" s="2"/>
      <c r="C14" s="2"/>
      <c r="D14" s="3"/>
      <c r="E14" s="3"/>
      <c r="F14" s="3"/>
      <c r="G14" s="146"/>
      <c r="H14" s="146"/>
      <c r="I14" s="4"/>
      <c r="J14" s="4"/>
    </row>
    <row r="15" spans="2:14" x14ac:dyDescent="0.2">
      <c r="B15" s="2"/>
      <c r="C15" s="2"/>
      <c r="D15" s="3"/>
      <c r="E15" s="3"/>
      <c r="F15" s="3"/>
      <c r="G15" s="146"/>
      <c r="H15" s="146"/>
      <c r="I15" s="4"/>
      <c r="J15" s="4"/>
    </row>
    <row r="16" spans="2:14" x14ac:dyDescent="0.2">
      <c r="B16" s="2"/>
      <c r="C16" s="2"/>
      <c r="D16" s="3"/>
      <c r="E16" s="3"/>
      <c r="F16" s="3"/>
      <c r="G16" s="3"/>
      <c r="H16" s="3"/>
      <c r="I16" s="4"/>
      <c r="J16" s="4"/>
    </row>
    <row r="17" spans="2:12" ht="38.25" customHeight="1" x14ac:dyDescent="0.2">
      <c r="B17" s="2"/>
      <c r="C17" s="2"/>
      <c r="D17" s="142" t="str">
        <f>"Bei einem Klick auf "&amp;H17&amp;" kommen Sie direkt zum entsprechenden Arbeitsblatt"</f>
        <v>Bei einem Klick auf Eingaben kommen Sie direkt zum entsprechenden Arbeitsblatt</v>
      </c>
      <c r="E17" s="143"/>
      <c r="F17" s="101"/>
      <c r="G17" s="102"/>
      <c r="H17" s="132" t="str">
        <f>+HYPERLINK(VLOOKUP($N$9,Parameter_Intern!$B$5:$E$30,4,FALSE),VLOOKUP($N$9,Parameter_Intern!$B$5:$E$30,2,FALSE))</f>
        <v>Eingaben</v>
      </c>
      <c r="I17" s="103"/>
      <c r="J17" s="4"/>
      <c r="L17" s="9"/>
    </row>
    <row r="18" spans="2:12" ht="13.5" thickBot="1" x14ac:dyDescent="0.25">
      <c r="B18" s="2"/>
      <c r="C18" s="5"/>
      <c r="D18" s="6"/>
      <c r="E18" s="6"/>
      <c r="F18" s="6"/>
      <c r="G18" s="6"/>
      <c r="H18" s="6"/>
      <c r="I18" s="7"/>
      <c r="J18" s="4"/>
    </row>
    <row r="19" spans="2:12" ht="13.5" thickBot="1" x14ac:dyDescent="0.25">
      <c r="B19" s="5"/>
      <c r="C19" s="6"/>
      <c r="D19" s="104"/>
      <c r="E19" s="6"/>
      <c r="F19" s="6"/>
      <c r="G19" s="6"/>
      <c r="H19" s="6"/>
      <c r="I19" s="6"/>
      <c r="J19" s="7"/>
    </row>
    <row r="21" spans="2:12" x14ac:dyDescent="0.2">
      <c r="C21" s="91"/>
    </row>
    <row r="22" spans="2:12" x14ac:dyDescent="0.2">
      <c r="C22" s="91"/>
    </row>
    <row r="25" spans="2:12" ht="12.75" customHeight="1" x14ac:dyDescent="0.2"/>
    <row r="39" spans="2:2" x14ac:dyDescent="0.2">
      <c r="B39" s="91" t="s">
        <v>105</v>
      </c>
    </row>
    <row r="40" spans="2:2" x14ac:dyDescent="0.2">
      <c r="B40" s="91" t="s">
        <v>75</v>
      </c>
    </row>
    <row r="41" spans="2:2" x14ac:dyDescent="0.2">
      <c r="B41" s="91" t="s">
        <v>76</v>
      </c>
    </row>
  </sheetData>
  <sheetProtection sheet="1" objects="1" scenarios="1"/>
  <mergeCells count="3">
    <mergeCell ref="D17:E17"/>
    <mergeCell ref="M12:N12"/>
    <mergeCell ref="G11:H15"/>
  </mergeCells>
  <phoneticPr fontId="34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4" r:id="rId4" name="List Box 6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38100</xdr:rowOff>
                  </from>
                  <to>
                    <xdr:col>5</xdr:col>
                    <xdr:colOff>0</xdr:colOff>
                    <xdr:row>15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E2B9A-5DAB-4836-9206-645525C77039}">
  <sheetPr codeName="Tabelle6">
    <tabColor indexed="13"/>
    <pageSetUpPr autoPageBreaks="0"/>
  </sheetPr>
  <dimension ref="B1:U250"/>
  <sheetViews>
    <sheetView showGridLines="0" showZeros="0" topLeftCell="A229" zoomScaleNormal="100" workbookViewId="0">
      <selection activeCell="M147" sqref="M147:T147"/>
    </sheetView>
  </sheetViews>
  <sheetFormatPr baseColWidth="10" defaultColWidth="11.42578125" defaultRowHeight="12.75" outlineLevelCol="1" x14ac:dyDescent="0.2"/>
  <cols>
    <col min="1" max="1" width="1.7109375" style="1" customWidth="1"/>
    <col min="2" max="3" width="11.42578125" style="8" hidden="1" customWidth="1" outlineLevel="1"/>
    <col min="4" max="4" width="1.7109375" style="8" customWidth="1" collapsed="1"/>
    <col min="5" max="10" width="11.42578125" style="8" hidden="1" customWidth="1" outlineLevel="1"/>
    <col min="11" max="11" width="1.7109375" style="8" customWidth="1" collapsed="1"/>
    <col min="12" max="12" width="1.7109375" style="8" customWidth="1"/>
    <col min="13" max="14" width="11.42578125" style="8" customWidth="1"/>
    <col min="15" max="15" width="1.7109375" style="8" customWidth="1"/>
    <col min="16" max="21" width="11.42578125" style="8" customWidth="1"/>
    <col min="22" max="16384" width="11.42578125" style="1"/>
  </cols>
  <sheetData>
    <row r="1" spans="2:2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3.5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29.25" customHeight="1" thickBot="1" x14ac:dyDescent="0.25">
      <c r="B3" s="37"/>
      <c r="C3" s="38"/>
      <c r="D3" s="1"/>
      <c r="E3" s="161" t="s">
        <v>41</v>
      </c>
      <c r="F3" s="162"/>
      <c r="G3" s="162"/>
      <c r="H3" s="162"/>
      <c r="I3" s="162"/>
      <c r="J3" s="163"/>
      <c r="K3" s="1"/>
      <c r="L3" s="1"/>
      <c r="M3" s="164" t="s">
        <v>42</v>
      </c>
      <c r="N3" s="165"/>
      <c r="O3" s="1"/>
      <c r="P3" s="166" t="s">
        <v>98</v>
      </c>
      <c r="Q3" s="167"/>
      <c r="R3" s="167"/>
      <c r="S3" s="167"/>
      <c r="T3" s="167"/>
      <c r="U3" s="168"/>
    </row>
    <row r="4" spans="2:21" ht="13.5" thickBot="1" x14ac:dyDescent="0.25">
      <c r="B4" s="169" t="s">
        <v>42</v>
      </c>
      <c r="C4" s="170"/>
      <c r="D4" s="1"/>
      <c r="E4" s="39">
        <v>0</v>
      </c>
      <c r="F4" s="40">
        <v>1</v>
      </c>
      <c r="G4" s="40">
        <v>2</v>
      </c>
      <c r="H4" s="40">
        <v>3</v>
      </c>
      <c r="I4" s="40">
        <v>4</v>
      </c>
      <c r="J4" s="41">
        <v>5</v>
      </c>
      <c r="K4" s="1"/>
      <c r="L4" s="1"/>
      <c r="M4" s="171" t="s">
        <v>43</v>
      </c>
      <c r="N4" s="172"/>
      <c r="O4" s="1"/>
      <c r="P4" s="42">
        <v>0</v>
      </c>
      <c r="Q4" s="43">
        <v>1</v>
      </c>
      <c r="R4" s="43">
        <v>2</v>
      </c>
      <c r="S4" s="43">
        <v>3</v>
      </c>
      <c r="T4" s="43">
        <v>4</v>
      </c>
      <c r="U4" s="44">
        <v>5</v>
      </c>
    </row>
    <row r="5" spans="2:21" ht="13.5" thickBot="1" x14ac:dyDescent="0.25">
      <c r="B5" s="28" t="s">
        <v>44</v>
      </c>
      <c r="C5" s="45" t="s">
        <v>45</v>
      </c>
      <c r="D5" s="1"/>
      <c r="E5" s="46"/>
      <c r="F5" s="47"/>
      <c r="G5" s="47"/>
      <c r="H5" s="47"/>
      <c r="I5" s="47"/>
      <c r="J5" s="48" t="s">
        <v>40</v>
      </c>
      <c r="K5" s="1"/>
      <c r="L5" s="1"/>
      <c r="M5" s="49" t="s">
        <v>46</v>
      </c>
      <c r="N5" s="50" t="s">
        <v>47</v>
      </c>
      <c r="O5" s="1"/>
      <c r="P5" s="39"/>
      <c r="Q5" s="40"/>
      <c r="R5" s="40"/>
      <c r="S5" s="40"/>
      <c r="T5" s="40"/>
      <c r="U5" s="41" t="s">
        <v>40</v>
      </c>
    </row>
    <row r="6" spans="2:21" x14ac:dyDescent="0.2">
      <c r="B6" s="51">
        <v>989.99</v>
      </c>
      <c r="C6" s="52"/>
      <c r="E6" s="53">
        <v>0</v>
      </c>
      <c r="F6" s="54">
        <v>0</v>
      </c>
      <c r="G6" s="54">
        <v>0</v>
      </c>
      <c r="H6" s="54">
        <v>0</v>
      </c>
      <c r="I6" s="54">
        <v>0</v>
      </c>
      <c r="J6" s="55">
        <v>0</v>
      </c>
      <c r="M6" s="53"/>
      <c r="N6" s="55">
        <v>1179.99</v>
      </c>
      <c r="P6" s="53">
        <v>0</v>
      </c>
      <c r="Q6" s="54">
        <v>0</v>
      </c>
      <c r="R6" s="54">
        <v>0</v>
      </c>
      <c r="S6" s="54">
        <v>0</v>
      </c>
      <c r="T6" s="54">
        <v>0</v>
      </c>
      <c r="U6" s="55">
        <v>0</v>
      </c>
    </row>
    <row r="7" spans="2:21" x14ac:dyDescent="0.2">
      <c r="B7" s="56">
        <v>0.01</v>
      </c>
      <c r="C7" s="57">
        <v>9.99</v>
      </c>
      <c r="E7" s="56">
        <v>3.4</v>
      </c>
      <c r="F7" s="35">
        <v>0</v>
      </c>
      <c r="G7" s="35">
        <v>0</v>
      </c>
      <c r="H7" s="35">
        <v>0</v>
      </c>
      <c r="I7" s="35">
        <v>0</v>
      </c>
      <c r="J7" s="57">
        <v>0</v>
      </c>
      <c r="M7" s="56">
        <v>1180</v>
      </c>
      <c r="N7" s="57">
        <f>10+N6</f>
        <v>1189.99</v>
      </c>
      <c r="P7" s="56">
        <v>0.99</v>
      </c>
      <c r="Q7" s="35">
        <v>0</v>
      </c>
      <c r="R7" s="35">
        <v>0</v>
      </c>
      <c r="S7" s="35">
        <v>0</v>
      </c>
      <c r="T7" s="35">
        <v>0</v>
      </c>
      <c r="U7" s="57">
        <v>0</v>
      </c>
    </row>
    <row r="8" spans="2:21" x14ac:dyDescent="0.2">
      <c r="B8" s="56">
        <v>0.01</v>
      </c>
      <c r="C8" s="57">
        <v>9.99</v>
      </c>
      <c r="E8" s="56">
        <v>7</v>
      </c>
      <c r="F8" s="35">
        <v>0</v>
      </c>
      <c r="G8" s="35">
        <v>0</v>
      </c>
      <c r="H8" s="35">
        <v>0</v>
      </c>
      <c r="I8" s="35">
        <v>0</v>
      </c>
      <c r="J8" s="57">
        <v>0</v>
      </c>
      <c r="M8" s="56">
        <f>10+M7</f>
        <v>1190</v>
      </c>
      <c r="N8" s="57">
        <f t="shared" ref="N8:N71" si="0">10+N7</f>
        <v>1199.99</v>
      </c>
      <c r="P8" s="56">
        <f>7+P7</f>
        <v>7.99</v>
      </c>
      <c r="Q8" s="35">
        <v>0</v>
      </c>
      <c r="R8" s="35">
        <v>0</v>
      </c>
      <c r="S8" s="35">
        <v>0</v>
      </c>
      <c r="T8" s="35">
        <v>0</v>
      </c>
      <c r="U8" s="57">
        <v>0</v>
      </c>
    </row>
    <row r="9" spans="2:21" x14ac:dyDescent="0.2">
      <c r="B9" s="56">
        <v>0.01</v>
      </c>
      <c r="C9" s="57">
        <v>9.99</v>
      </c>
      <c r="E9" s="56">
        <v>7</v>
      </c>
      <c r="F9" s="35">
        <v>0</v>
      </c>
      <c r="G9" s="35">
        <v>0</v>
      </c>
      <c r="H9" s="35">
        <v>0</v>
      </c>
      <c r="I9" s="35">
        <v>0</v>
      </c>
      <c r="J9" s="57">
        <v>0</v>
      </c>
      <c r="M9" s="56">
        <f t="shared" ref="M9:N72" si="1">10+M8</f>
        <v>1200</v>
      </c>
      <c r="N9" s="57">
        <f t="shared" si="0"/>
        <v>1209.99</v>
      </c>
      <c r="P9" s="56">
        <f t="shared" ref="P9:P72" si="2">7+P8</f>
        <v>14.99</v>
      </c>
      <c r="Q9" s="35">
        <v>0</v>
      </c>
      <c r="R9" s="35">
        <v>0</v>
      </c>
      <c r="S9" s="35">
        <v>0</v>
      </c>
      <c r="T9" s="35">
        <v>0</v>
      </c>
      <c r="U9" s="57">
        <v>0</v>
      </c>
    </row>
    <row r="10" spans="2:21" x14ac:dyDescent="0.2">
      <c r="B10" s="56">
        <v>0.01</v>
      </c>
      <c r="C10" s="57">
        <v>9.99</v>
      </c>
      <c r="E10" s="56">
        <v>7</v>
      </c>
      <c r="F10" s="35">
        <v>0</v>
      </c>
      <c r="G10" s="35">
        <v>0</v>
      </c>
      <c r="H10" s="35">
        <v>0</v>
      </c>
      <c r="I10" s="35">
        <v>0</v>
      </c>
      <c r="J10" s="57">
        <v>0</v>
      </c>
      <c r="M10" s="56">
        <f t="shared" si="1"/>
        <v>1210</v>
      </c>
      <c r="N10" s="57">
        <f t="shared" si="0"/>
        <v>1219.99</v>
      </c>
      <c r="P10" s="56">
        <f t="shared" si="2"/>
        <v>21.990000000000002</v>
      </c>
      <c r="Q10" s="35">
        <v>0</v>
      </c>
      <c r="R10" s="35">
        <v>0</v>
      </c>
      <c r="S10" s="35">
        <v>0</v>
      </c>
      <c r="T10" s="35">
        <v>0</v>
      </c>
      <c r="U10" s="57">
        <v>0</v>
      </c>
    </row>
    <row r="11" spans="2:21" x14ac:dyDescent="0.2">
      <c r="B11" s="56">
        <v>0.01</v>
      </c>
      <c r="C11" s="57">
        <v>9.99</v>
      </c>
      <c r="E11" s="56">
        <v>7</v>
      </c>
      <c r="F11" s="35">
        <v>0</v>
      </c>
      <c r="G11" s="35">
        <v>0</v>
      </c>
      <c r="H11" s="35">
        <v>0</v>
      </c>
      <c r="I11" s="35">
        <v>0</v>
      </c>
      <c r="J11" s="57">
        <v>0</v>
      </c>
      <c r="M11" s="56">
        <f t="shared" si="1"/>
        <v>1220</v>
      </c>
      <c r="N11" s="57">
        <f t="shared" si="0"/>
        <v>1229.99</v>
      </c>
      <c r="P11" s="56">
        <f t="shared" si="2"/>
        <v>28.990000000000002</v>
      </c>
      <c r="Q11" s="35">
        <v>0</v>
      </c>
      <c r="R11" s="35">
        <v>0</v>
      </c>
      <c r="S11" s="35">
        <v>0</v>
      </c>
      <c r="T11" s="35">
        <v>0</v>
      </c>
      <c r="U11" s="57">
        <v>0</v>
      </c>
    </row>
    <row r="12" spans="2:21" x14ac:dyDescent="0.2">
      <c r="B12" s="56">
        <v>0.01</v>
      </c>
      <c r="C12" s="57">
        <v>9.99</v>
      </c>
      <c r="E12" s="56">
        <v>7</v>
      </c>
      <c r="F12" s="35">
        <v>0</v>
      </c>
      <c r="G12" s="35">
        <v>0</v>
      </c>
      <c r="H12" s="35">
        <v>0</v>
      </c>
      <c r="I12" s="35">
        <v>0</v>
      </c>
      <c r="J12" s="57">
        <v>0</v>
      </c>
      <c r="M12" s="56">
        <f t="shared" si="1"/>
        <v>1230</v>
      </c>
      <c r="N12" s="57">
        <f t="shared" si="0"/>
        <v>1239.99</v>
      </c>
      <c r="P12" s="56">
        <f t="shared" si="2"/>
        <v>35.99</v>
      </c>
      <c r="Q12" s="35">
        <v>0</v>
      </c>
      <c r="R12" s="35">
        <v>0</v>
      </c>
      <c r="S12" s="35">
        <v>0</v>
      </c>
      <c r="T12" s="35">
        <v>0</v>
      </c>
      <c r="U12" s="57">
        <v>0</v>
      </c>
    </row>
    <row r="13" spans="2:21" x14ac:dyDescent="0.2">
      <c r="B13" s="56">
        <v>0.01</v>
      </c>
      <c r="C13" s="57">
        <v>9.99</v>
      </c>
      <c r="E13" s="56">
        <v>7</v>
      </c>
      <c r="F13" s="35">
        <v>0</v>
      </c>
      <c r="G13" s="35">
        <v>0</v>
      </c>
      <c r="H13" s="35">
        <v>0</v>
      </c>
      <c r="I13" s="35">
        <v>0</v>
      </c>
      <c r="J13" s="57">
        <v>0</v>
      </c>
      <c r="M13" s="56">
        <f t="shared" si="1"/>
        <v>1240</v>
      </c>
      <c r="N13" s="57">
        <f t="shared" si="0"/>
        <v>1249.99</v>
      </c>
      <c r="P13" s="56">
        <f t="shared" si="2"/>
        <v>42.99</v>
      </c>
      <c r="Q13" s="35">
        <v>0</v>
      </c>
      <c r="R13" s="35">
        <v>0</v>
      </c>
      <c r="S13" s="35">
        <v>0</v>
      </c>
      <c r="T13" s="35">
        <v>0</v>
      </c>
      <c r="U13" s="57">
        <v>0</v>
      </c>
    </row>
    <row r="14" spans="2:21" x14ac:dyDescent="0.2">
      <c r="B14" s="56">
        <v>0.01</v>
      </c>
      <c r="C14" s="57">
        <v>9.99</v>
      </c>
      <c r="E14" s="56">
        <v>7</v>
      </c>
      <c r="F14" s="35">
        <v>0</v>
      </c>
      <c r="G14" s="35">
        <v>0</v>
      </c>
      <c r="H14" s="35">
        <v>0</v>
      </c>
      <c r="I14" s="35">
        <v>0</v>
      </c>
      <c r="J14" s="57">
        <v>0</v>
      </c>
      <c r="M14" s="56">
        <f t="shared" si="1"/>
        <v>1250</v>
      </c>
      <c r="N14" s="57">
        <f t="shared" si="0"/>
        <v>1259.99</v>
      </c>
      <c r="P14" s="56">
        <f t="shared" si="2"/>
        <v>49.99</v>
      </c>
      <c r="Q14" s="35">
        <v>0</v>
      </c>
      <c r="R14" s="35">
        <v>0</v>
      </c>
      <c r="S14" s="35">
        <v>0</v>
      </c>
      <c r="T14" s="35">
        <v>0</v>
      </c>
      <c r="U14" s="57">
        <v>0</v>
      </c>
    </row>
    <row r="15" spans="2:21" x14ac:dyDescent="0.2">
      <c r="B15" s="56">
        <v>0.01</v>
      </c>
      <c r="C15" s="57">
        <v>9.99</v>
      </c>
      <c r="E15" s="56">
        <v>7</v>
      </c>
      <c r="F15" s="35">
        <v>0</v>
      </c>
      <c r="G15" s="35">
        <v>0</v>
      </c>
      <c r="H15" s="35">
        <v>0</v>
      </c>
      <c r="I15" s="35">
        <v>0</v>
      </c>
      <c r="J15" s="57">
        <v>0</v>
      </c>
      <c r="M15" s="56">
        <f t="shared" si="1"/>
        <v>1260</v>
      </c>
      <c r="N15" s="57">
        <f t="shared" si="0"/>
        <v>1269.99</v>
      </c>
      <c r="P15" s="56">
        <f t="shared" si="2"/>
        <v>56.99</v>
      </c>
      <c r="Q15" s="35">
        <v>0</v>
      </c>
      <c r="R15" s="35">
        <v>0</v>
      </c>
      <c r="S15" s="35">
        <v>0</v>
      </c>
      <c r="T15" s="35">
        <v>0</v>
      </c>
      <c r="U15" s="57">
        <v>0</v>
      </c>
    </row>
    <row r="16" spans="2:21" x14ac:dyDescent="0.2">
      <c r="B16" s="56">
        <v>0.01</v>
      </c>
      <c r="C16" s="57">
        <v>9.99</v>
      </c>
      <c r="E16" s="56">
        <v>7</v>
      </c>
      <c r="F16" s="35">
        <v>0</v>
      </c>
      <c r="G16" s="35">
        <v>0</v>
      </c>
      <c r="H16" s="35">
        <v>0</v>
      </c>
      <c r="I16" s="35">
        <v>0</v>
      </c>
      <c r="J16" s="57">
        <v>0</v>
      </c>
      <c r="M16" s="56">
        <f t="shared" si="1"/>
        <v>1270</v>
      </c>
      <c r="N16" s="57">
        <f t="shared" si="0"/>
        <v>1279.99</v>
      </c>
      <c r="P16" s="56">
        <f t="shared" si="2"/>
        <v>63.99</v>
      </c>
      <c r="Q16" s="35">
        <v>0</v>
      </c>
      <c r="R16" s="35">
        <v>0</v>
      </c>
      <c r="S16" s="35">
        <v>0</v>
      </c>
      <c r="T16" s="35">
        <v>0</v>
      </c>
      <c r="U16" s="57">
        <v>0</v>
      </c>
    </row>
    <row r="17" spans="2:21" x14ac:dyDescent="0.2">
      <c r="B17" s="56">
        <v>0.01</v>
      </c>
      <c r="C17" s="57">
        <v>9.99</v>
      </c>
      <c r="E17" s="56">
        <v>7</v>
      </c>
      <c r="F17" s="35">
        <v>0</v>
      </c>
      <c r="G17" s="35">
        <v>0</v>
      </c>
      <c r="H17" s="35">
        <v>0</v>
      </c>
      <c r="I17" s="35">
        <v>0</v>
      </c>
      <c r="J17" s="57">
        <v>0</v>
      </c>
      <c r="M17" s="56">
        <f t="shared" si="1"/>
        <v>1280</v>
      </c>
      <c r="N17" s="57">
        <f t="shared" si="0"/>
        <v>1289.99</v>
      </c>
      <c r="P17" s="56">
        <f t="shared" si="2"/>
        <v>70.990000000000009</v>
      </c>
      <c r="Q17" s="35">
        <v>0</v>
      </c>
      <c r="R17" s="35">
        <v>0</v>
      </c>
      <c r="S17" s="35">
        <v>0</v>
      </c>
      <c r="T17" s="35">
        <v>0</v>
      </c>
      <c r="U17" s="57">
        <v>0</v>
      </c>
    </row>
    <row r="18" spans="2:21" x14ac:dyDescent="0.2">
      <c r="B18" s="56">
        <v>0.01</v>
      </c>
      <c r="C18" s="57">
        <v>9.99</v>
      </c>
      <c r="E18" s="56">
        <v>7</v>
      </c>
      <c r="F18" s="35">
        <v>0</v>
      </c>
      <c r="G18" s="35">
        <v>0</v>
      </c>
      <c r="H18" s="35">
        <v>0</v>
      </c>
      <c r="I18" s="35">
        <v>0</v>
      </c>
      <c r="J18" s="57">
        <v>0</v>
      </c>
      <c r="M18" s="56">
        <f t="shared" si="1"/>
        <v>1290</v>
      </c>
      <c r="N18" s="57">
        <f t="shared" si="0"/>
        <v>1299.99</v>
      </c>
      <c r="P18" s="56">
        <f t="shared" si="2"/>
        <v>77.990000000000009</v>
      </c>
      <c r="Q18" s="35">
        <v>0</v>
      </c>
      <c r="R18" s="35">
        <v>0</v>
      </c>
      <c r="S18" s="35">
        <v>0</v>
      </c>
      <c r="T18" s="35">
        <v>0</v>
      </c>
      <c r="U18" s="57">
        <v>0</v>
      </c>
    </row>
    <row r="19" spans="2:21" x14ac:dyDescent="0.2">
      <c r="B19" s="56">
        <v>0.01</v>
      </c>
      <c r="C19" s="57">
        <v>9.99</v>
      </c>
      <c r="E19" s="56">
        <v>7</v>
      </c>
      <c r="F19" s="35">
        <v>0</v>
      </c>
      <c r="G19" s="35">
        <v>0</v>
      </c>
      <c r="H19" s="35">
        <v>0</v>
      </c>
      <c r="I19" s="35">
        <v>0</v>
      </c>
      <c r="J19" s="57">
        <v>0</v>
      </c>
      <c r="M19" s="56">
        <f t="shared" si="1"/>
        <v>1300</v>
      </c>
      <c r="N19" s="57">
        <f t="shared" si="0"/>
        <v>1309.99</v>
      </c>
      <c r="P19" s="56">
        <f t="shared" si="2"/>
        <v>84.990000000000009</v>
      </c>
      <c r="Q19" s="35">
        <v>0</v>
      </c>
      <c r="R19" s="35">
        <v>0</v>
      </c>
      <c r="S19" s="35">
        <v>0</v>
      </c>
      <c r="T19" s="35">
        <v>0</v>
      </c>
      <c r="U19" s="57">
        <v>0</v>
      </c>
    </row>
    <row r="20" spans="2:21" x14ac:dyDescent="0.2">
      <c r="B20" s="56">
        <v>0.01</v>
      </c>
      <c r="C20" s="57">
        <v>9.99</v>
      </c>
      <c r="E20" s="56">
        <v>7</v>
      </c>
      <c r="F20" s="35">
        <v>0</v>
      </c>
      <c r="G20" s="35">
        <v>0</v>
      </c>
      <c r="H20" s="35">
        <v>0</v>
      </c>
      <c r="I20" s="35">
        <v>0</v>
      </c>
      <c r="J20" s="57">
        <v>0</v>
      </c>
      <c r="M20" s="56">
        <f t="shared" si="1"/>
        <v>1310</v>
      </c>
      <c r="N20" s="57">
        <f t="shared" si="0"/>
        <v>1319.99</v>
      </c>
      <c r="P20" s="56">
        <f t="shared" si="2"/>
        <v>91.990000000000009</v>
      </c>
      <c r="Q20" s="35">
        <v>0</v>
      </c>
      <c r="R20" s="35">
        <v>0</v>
      </c>
      <c r="S20" s="35">
        <v>0</v>
      </c>
      <c r="T20" s="35">
        <v>0</v>
      </c>
      <c r="U20" s="57">
        <v>0</v>
      </c>
    </row>
    <row r="21" spans="2:21" x14ac:dyDescent="0.2">
      <c r="B21" s="56">
        <v>0.01</v>
      </c>
      <c r="C21" s="57">
        <v>9.99</v>
      </c>
      <c r="E21" s="56">
        <v>7</v>
      </c>
      <c r="F21" s="35">
        <v>0</v>
      </c>
      <c r="G21" s="35">
        <v>0</v>
      </c>
      <c r="H21" s="35">
        <v>0</v>
      </c>
      <c r="I21" s="35">
        <v>0</v>
      </c>
      <c r="J21" s="57">
        <v>0</v>
      </c>
      <c r="M21" s="56">
        <f t="shared" si="1"/>
        <v>1320</v>
      </c>
      <c r="N21" s="57">
        <f t="shared" si="0"/>
        <v>1329.99</v>
      </c>
      <c r="P21" s="56">
        <f t="shared" si="2"/>
        <v>98.990000000000009</v>
      </c>
      <c r="Q21" s="35">
        <v>0</v>
      </c>
      <c r="R21" s="35">
        <v>0</v>
      </c>
      <c r="S21" s="35">
        <v>0</v>
      </c>
      <c r="T21" s="35">
        <v>0</v>
      </c>
      <c r="U21" s="57">
        <v>0</v>
      </c>
    </row>
    <row r="22" spans="2:21" x14ac:dyDescent="0.2">
      <c r="B22" s="56">
        <v>0.01</v>
      </c>
      <c r="C22" s="57">
        <v>9.99</v>
      </c>
      <c r="E22" s="56">
        <v>7</v>
      </c>
      <c r="F22" s="35">
        <v>0</v>
      </c>
      <c r="G22" s="35">
        <v>0</v>
      </c>
      <c r="H22" s="35">
        <v>0</v>
      </c>
      <c r="I22" s="35">
        <v>0</v>
      </c>
      <c r="J22" s="57">
        <v>0</v>
      </c>
      <c r="M22" s="56">
        <f t="shared" si="1"/>
        <v>1330</v>
      </c>
      <c r="N22" s="57">
        <f t="shared" si="0"/>
        <v>1339.99</v>
      </c>
      <c r="P22" s="56">
        <f t="shared" si="2"/>
        <v>105.99000000000001</v>
      </c>
      <c r="Q22" s="35">
        <v>0</v>
      </c>
      <c r="R22" s="35">
        <v>0</v>
      </c>
      <c r="S22" s="35">
        <v>0</v>
      </c>
      <c r="T22" s="35">
        <v>0</v>
      </c>
      <c r="U22" s="57">
        <v>0</v>
      </c>
    </row>
    <row r="23" spans="2:21" x14ac:dyDescent="0.2">
      <c r="B23" s="56">
        <v>0.01</v>
      </c>
      <c r="C23" s="57">
        <v>9.99</v>
      </c>
      <c r="E23" s="56">
        <v>7</v>
      </c>
      <c r="F23" s="35">
        <v>0</v>
      </c>
      <c r="G23" s="35">
        <v>0</v>
      </c>
      <c r="H23" s="35">
        <v>0</v>
      </c>
      <c r="I23" s="35">
        <v>0</v>
      </c>
      <c r="J23" s="57">
        <v>0</v>
      </c>
      <c r="M23" s="56">
        <f t="shared" si="1"/>
        <v>1340</v>
      </c>
      <c r="N23" s="57">
        <f t="shared" si="0"/>
        <v>1349.99</v>
      </c>
      <c r="P23" s="56">
        <f t="shared" si="2"/>
        <v>112.99000000000001</v>
      </c>
      <c r="Q23" s="35">
        <v>0</v>
      </c>
      <c r="R23" s="35">
        <v>0</v>
      </c>
      <c r="S23" s="35">
        <v>0</v>
      </c>
      <c r="T23" s="35">
        <v>0</v>
      </c>
      <c r="U23" s="57">
        <v>0</v>
      </c>
    </row>
    <row r="24" spans="2:21" x14ac:dyDescent="0.2">
      <c r="B24" s="56">
        <v>0.01</v>
      </c>
      <c r="C24" s="57">
        <v>9.99</v>
      </c>
      <c r="E24" s="56">
        <v>7</v>
      </c>
      <c r="F24" s="35">
        <v>0</v>
      </c>
      <c r="G24" s="35">
        <v>0</v>
      </c>
      <c r="H24" s="35">
        <v>0</v>
      </c>
      <c r="I24" s="35">
        <v>0</v>
      </c>
      <c r="J24" s="57">
        <v>0</v>
      </c>
      <c r="M24" s="56">
        <f t="shared" si="1"/>
        <v>1350</v>
      </c>
      <c r="N24" s="57">
        <f t="shared" si="0"/>
        <v>1359.99</v>
      </c>
      <c r="P24" s="56">
        <f t="shared" si="2"/>
        <v>119.99000000000001</v>
      </c>
      <c r="Q24" s="35">
        <v>0</v>
      </c>
      <c r="R24" s="35">
        <v>0</v>
      </c>
      <c r="S24" s="35">
        <v>0</v>
      </c>
      <c r="T24" s="35">
        <v>0</v>
      </c>
      <c r="U24" s="57">
        <v>0</v>
      </c>
    </row>
    <row r="25" spans="2:21" x14ac:dyDescent="0.2">
      <c r="B25" s="56">
        <v>0.01</v>
      </c>
      <c r="C25" s="57">
        <v>9.99</v>
      </c>
      <c r="E25" s="56">
        <v>7</v>
      </c>
      <c r="F25" s="35">
        <v>0</v>
      </c>
      <c r="G25" s="35">
        <v>0</v>
      </c>
      <c r="H25" s="35">
        <v>0</v>
      </c>
      <c r="I25" s="35">
        <v>0</v>
      </c>
      <c r="J25" s="57">
        <v>0</v>
      </c>
      <c r="M25" s="56">
        <f t="shared" si="1"/>
        <v>1360</v>
      </c>
      <c r="N25" s="57">
        <f t="shared" si="0"/>
        <v>1369.99</v>
      </c>
      <c r="P25" s="56">
        <f t="shared" si="2"/>
        <v>126.99000000000001</v>
      </c>
      <c r="Q25" s="35">
        <v>0</v>
      </c>
      <c r="R25" s="35">
        <v>0</v>
      </c>
      <c r="S25" s="35">
        <v>0</v>
      </c>
      <c r="T25" s="35">
        <v>0</v>
      </c>
      <c r="U25" s="57">
        <v>0</v>
      </c>
    </row>
    <row r="26" spans="2:21" x14ac:dyDescent="0.2">
      <c r="B26" s="56">
        <v>0.01</v>
      </c>
      <c r="C26" s="57">
        <v>9.99</v>
      </c>
      <c r="E26" s="56">
        <v>7</v>
      </c>
      <c r="F26" s="35">
        <v>0</v>
      </c>
      <c r="G26" s="35">
        <v>0</v>
      </c>
      <c r="H26" s="35">
        <v>0</v>
      </c>
      <c r="I26" s="35">
        <v>0</v>
      </c>
      <c r="J26" s="57">
        <v>0</v>
      </c>
      <c r="M26" s="56">
        <f t="shared" si="1"/>
        <v>1370</v>
      </c>
      <c r="N26" s="57">
        <f t="shared" si="0"/>
        <v>1379.99</v>
      </c>
      <c r="P26" s="56">
        <f t="shared" si="2"/>
        <v>133.99</v>
      </c>
      <c r="Q26" s="35">
        <v>0</v>
      </c>
      <c r="R26" s="35">
        <v>0</v>
      </c>
      <c r="S26" s="35">
        <v>0</v>
      </c>
      <c r="T26" s="35">
        <v>0</v>
      </c>
      <c r="U26" s="57">
        <v>0</v>
      </c>
    </row>
    <row r="27" spans="2:21" x14ac:dyDescent="0.2">
      <c r="B27" s="56">
        <v>0.01</v>
      </c>
      <c r="C27" s="57">
        <v>9.99</v>
      </c>
      <c r="E27" s="56">
        <v>7</v>
      </c>
      <c r="F27" s="35">
        <v>0</v>
      </c>
      <c r="G27" s="35">
        <v>0</v>
      </c>
      <c r="H27" s="35">
        <v>0</v>
      </c>
      <c r="I27" s="35">
        <v>0</v>
      </c>
      <c r="J27" s="57">
        <v>0</v>
      </c>
      <c r="M27" s="56">
        <f t="shared" si="1"/>
        <v>1380</v>
      </c>
      <c r="N27" s="57">
        <f t="shared" si="0"/>
        <v>1389.99</v>
      </c>
      <c r="P27" s="56">
        <f t="shared" si="2"/>
        <v>140.99</v>
      </c>
      <c r="Q27" s="35">
        <v>0</v>
      </c>
      <c r="R27" s="35">
        <v>0</v>
      </c>
      <c r="S27" s="35">
        <v>0</v>
      </c>
      <c r="T27" s="35">
        <v>0</v>
      </c>
      <c r="U27" s="57">
        <v>0</v>
      </c>
    </row>
    <row r="28" spans="2:21" x14ac:dyDescent="0.2">
      <c r="B28" s="56">
        <v>0.01</v>
      </c>
      <c r="C28" s="57">
        <v>9.99</v>
      </c>
      <c r="E28" s="56">
        <v>7</v>
      </c>
      <c r="F28" s="35">
        <v>0</v>
      </c>
      <c r="G28" s="35">
        <v>0</v>
      </c>
      <c r="H28" s="35">
        <v>0</v>
      </c>
      <c r="I28" s="35">
        <v>0</v>
      </c>
      <c r="J28" s="57">
        <v>0</v>
      </c>
      <c r="M28" s="56">
        <f t="shared" si="1"/>
        <v>1390</v>
      </c>
      <c r="N28" s="57">
        <f t="shared" si="0"/>
        <v>1399.99</v>
      </c>
      <c r="P28" s="56">
        <f t="shared" si="2"/>
        <v>147.99</v>
      </c>
      <c r="Q28" s="35">
        <v>0</v>
      </c>
      <c r="R28" s="35">
        <v>0</v>
      </c>
      <c r="S28" s="35">
        <v>0</v>
      </c>
      <c r="T28" s="35">
        <v>0</v>
      </c>
      <c r="U28" s="57">
        <v>0</v>
      </c>
    </row>
    <row r="29" spans="2:21" x14ac:dyDescent="0.2">
      <c r="B29" s="56">
        <v>0.01</v>
      </c>
      <c r="C29" s="57">
        <v>9.99</v>
      </c>
      <c r="E29" s="56">
        <v>7</v>
      </c>
      <c r="F29" s="35">
        <v>0</v>
      </c>
      <c r="G29" s="35">
        <v>0</v>
      </c>
      <c r="H29" s="35">
        <v>0</v>
      </c>
      <c r="I29" s="35">
        <v>0</v>
      </c>
      <c r="J29" s="57">
        <v>0</v>
      </c>
      <c r="M29" s="56">
        <f t="shared" si="1"/>
        <v>1400</v>
      </c>
      <c r="N29" s="57">
        <f t="shared" si="0"/>
        <v>1409.99</v>
      </c>
      <c r="P29" s="56">
        <f t="shared" si="2"/>
        <v>154.99</v>
      </c>
      <c r="Q29" s="35">
        <v>0</v>
      </c>
      <c r="R29" s="35">
        <v>0</v>
      </c>
      <c r="S29" s="35">
        <v>0</v>
      </c>
      <c r="T29" s="35">
        <v>0</v>
      </c>
      <c r="U29" s="57">
        <v>0</v>
      </c>
    </row>
    <row r="30" spans="2:21" x14ac:dyDescent="0.2">
      <c r="B30" s="56">
        <v>0.01</v>
      </c>
      <c r="C30" s="57">
        <v>9.99</v>
      </c>
      <c r="E30" s="56">
        <v>7</v>
      </c>
      <c r="F30" s="35">
        <v>0</v>
      </c>
      <c r="G30" s="35">
        <v>0</v>
      </c>
      <c r="H30" s="35">
        <v>0</v>
      </c>
      <c r="I30" s="35">
        <v>0</v>
      </c>
      <c r="J30" s="57">
        <v>0</v>
      </c>
      <c r="M30" s="56">
        <f t="shared" si="1"/>
        <v>1410</v>
      </c>
      <c r="N30" s="57">
        <f t="shared" si="0"/>
        <v>1419.99</v>
      </c>
      <c r="P30" s="56">
        <f t="shared" si="2"/>
        <v>161.99</v>
      </c>
      <c r="Q30" s="35">
        <v>0</v>
      </c>
      <c r="R30" s="35">
        <v>0</v>
      </c>
      <c r="S30" s="35">
        <v>0</v>
      </c>
      <c r="T30" s="35">
        <v>0</v>
      </c>
      <c r="U30" s="57">
        <v>0</v>
      </c>
    </row>
    <row r="31" spans="2:21" x14ac:dyDescent="0.2">
      <c r="B31" s="56">
        <v>0.01</v>
      </c>
      <c r="C31" s="57">
        <v>9.99</v>
      </c>
      <c r="E31" s="56">
        <v>7</v>
      </c>
      <c r="F31" s="35">
        <v>0</v>
      </c>
      <c r="G31" s="35">
        <v>0</v>
      </c>
      <c r="H31" s="35">
        <v>0</v>
      </c>
      <c r="I31" s="35">
        <v>0</v>
      </c>
      <c r="J31" s="57">
        <v>0</v>
      </c>
      <c r="M31" s="56">
        <f t="shared" si="1"/>
        <v>1420</v>
      </c>
      <c r="N31" s="57">
        <f t="shared" si="0"/>
        <v>1429.99</v>
      </c>
      <c r="P31" s="56">
        <f t="shared" si="2"/>
        <v>168.99</v>
      </c>
      <c r="Q31" s="35">
        <v>0</v>
      </c>
      <c r="R31" s="35">
        <v>0</v>
      </c>
      <c r="S31" s="35">
        <v>0</v>
      </c>
      <c r="T31" s="35">
        <v>0</v>
      </c>
      <c r="U31" s="57">
        <v>0</v>
      </c>
    </row>
    <row r="32" spans="2:21" x14ac:dyDescent="0.2">
      <c r="B32" s="56">
        <v>0.01</v>
      </c>
      <c r="C32" s="57">
        <v>9.99</v>
      </c>
      <c r="E32" s="56">
        <v>7</v>
      </c>
      <c r="F32" s="35">
        <v>0</v>
      </c>
      <c r="G32" s="35">
        <v>0</v>
      </c>
      <c r="H32" s="35">
        <v>0</v>
      </c>
      <c r="I32" s="35">
        <v>0</v>
      </c>
      <c r="J32" s="57">
        <v>0</v>
      </c>
      <c r="M32" s="56">
        <f t="shared" si="1"/>
        <v>1430</v>
      </c>
      <c r="N32" s="57">
        <f t="shared" si="0"/>
        <v>1439.99</v>
      </c>
      <c r="P32" s="56">
        <f t="shared" si="2"/>
        <v>175.99</v>
      </c>
      <c r="Q32" s="35">
        <v>0</v>
      </c>
      <c r="R32" s="35">
        <v>0</v>
      </c>
      <c r="S32" s="35">
        <v>0</v>
      </c>
      <c r="T32" s="35">
        <v>0</v>
      </c>
      <c r="U32" s="57">
        <v>0</v>
      </c>
    </row>
    <row r="33" spans="2:21" x14ac:dyDescent="0.2">
      <c r="B33" s="56">
        <v>0.01</v>
      </c>
      <c r="C33" s="57">
        <v>9.99</v>
      </c>
      <c r="E33" s="56">
        <v>7</v>
      </c>
      <c r="F33" s="35">
        <v>0</v>
      </c>
      <c r="G33" s="35">
        <v>0</v>
      </c>
      <c r="H33" s="35">
        <v>0</v>
      </c>
      <c r="I33" s="35">
        <v>0</v>
      </c>
      <c r="J33" s="57">
        <v>0</v>
      </c>
      <c r="M33" s="56">
        <f t="shared" si="1"/>
        <v>1440</v>
      </c>
      <c r="N33" s="57">
        <f t="shared" si="0"/>
        <v>1449.99</v>
      </c>
      <c r="P33" s="56">
        <f t="shared" si="2"/>
        <v>182.99</v>
      </c>
      <c r="Q33" s="35">
        <v>0</v>
      </c>
      <c r="R33" s="35">
        <v>0</v>
      </c>
      <c r="S33" s="35">
        <v>0</v>
      </c>
      <c r="T33" s="35">
        <v>0</v>
      </c>
      <c r="U33" s="57">
        <v>0</v>
      </c>
    </row>
    <row r="34" spans="2:21" x14ac:dyDescent="0.2">
      <c r="B34" s="56">
        <v>0.01</v>
      </c>
      <c r="C34" s="57">
        <v>9.99</v>
      </c>
      <c r="E34" s="56">
        <v>7</v>
      </c>
      <c r="F34" s="35">
        <v>0</v>
      </c>
      <c r="G34" s="35">
        <v>0</v>
      </c>
      <c r="H34" s="35">
        <v>0</v>
      </c>
      <c r="I34" s="35">
        <v>0</v>
      </c>
      <c r="J34" s="57">
        <v>0</v>
      </c>
      <c r="M34" s="56">
        <f t="shared" si="1"/>
        <v>1450</v>
      </c>
      <c r="N34" s="57">
        <f t="shared" si="0"/>
        <v>1459.99</v>
      </c>
      <c r="P34" s="56">
        <f t="shared" si="2"/>
        <v>189.99</v>
      </c>
      <c r="Q34" s="35">
        <v>0</v>
      </c>
      <c r="R34" s="35">
        <v>0</v>
      </c>
      <c r="S34" s="35">
        <v>0</v>
      </c>
      <c r="T34" s="35">
        <v>0</v>
      </c>
      <c r="U34" s="57">
        <v>0</v>
      </c>
    </row>
    <row r="35" spans="2:21" x14ac:dyDescent="0.2">
      <c r="B35" s="56">
        <v>0.01</v>
      </c>
      <c r="C35" s="57">
        <v>9.99</v>
      </c>
      <c r="E35" s="56">
        <v>7</v>
      </c>
      <c r="F35" s="35">
        <v>0</v>
      </c>
      <c r="G35" s="35">
        <v>0</v>
      </c>
      <c r="H35" s="35">
        <v>0</v>
      </c>
      <c r="I35" s="35">
        <v>0</v>
      </c>
      <c r="J35" s="57">
        <v>0</v>
      </c>
      <c r="M35" s="56">
        <f t="shared" si="1"/>
        <v>1460</v>
      </c>
      <c r="N35" s="57">
        <f t="shared" si="0"/>
        <v>1469.99</v>
      </c>
      <c r="P35" s="56">
        <f t="shared" si="2"/>
        <v>196.99</v>
      </c>
      <c r="Q35" s="35">
        <v>0</v>
      </c>
      <c r="R35" s="35">
        <v>0</v>
      </c>
      <c r="S35" s="35">
        <v>0</v>
      </c>
      <c r="T35" s="35">
        <v>0</v>
      </c>
      <c r="U35" s="57">
        <v>0</v>
      </c>
    </row>
    <row r="36" spans="2:21" x14ac:dyDescent="0.2">
      <c r="B36" s="56">
        <v>0.01</v>
      </c>
      <c r="C36" s="57">
        <v>9.99</v>
      </c>
      <c r="E36" s="56">
        <v>7</v>
      </c>
      <c r="F36" s="35">
        <v>0</v>
      </c>
      <c r="G36" s="35">
        <v>0</v>
      </c>
      <c r="H36" s="35">
        <v>0</v>
      </c>
      <c r="I36" s="35">
        <v>0</v>
      </c>
      <c r="J36" s="57">
        <v>0</v>
      </c>
      <c r="M36" s="56">
        <f t="shared" si="1"/>
        <v>1470</v>
      </c>
      <c r="N36" s="57">
        <f t="shared" si="0"/>
        <v>1479.99</v>
      </c>
      <c r="P36" s="56">
        <f t="shared" si="2"/>
        <v>203.99</v>
      </c>
      <c r="Q36" s="35">
        <v>0</v>
      </c>
      <c r="R36" s="35">
        <v>0</v>
      </c>
      <c r="S36" s="35">
        <v>0</v>
      </c>
      <c r="T36" s="35">
        <v>0</v>
      </c>
      <c r="U36" s="57">
        <v>0</v>
      </c>
    </row>
    <row r="37" spans="2:21" x14ac:dyDescent="0.2">
      <c r="B37" s="56">
        <v>0.01</v>
      </c>
      <c r="C37" s="57">
        <v>9.99</v>
      </c>
      <c r="E37" s="56">
        <v>7</v>
      </c>
      <c r="F37" s="35">
        <v>0</v>
      </c>
      <c r="G37" s="35">
        <v>0</v>
      </c>
      <c r="H37" s="35">
        <v>0</v>
      </c>
      <c r="I37" s="35">
        <v>0</v>
      </c>
      <c r="J37" s="57">
        <v>0</v>
      </c>
      <c r="M37" s="56">
        <f t="shared" si="1"/>
        <v>1480</v>
      </c>
      <c r="N37" s="57">
        <f t="shared" si="0"/>
        <v>1489.99</v>
      </c>
      <c r="P37" s="56">
        <f t="shared" si="2"/>
        <v>210.99</v>
      </c>
      <c r="Q37" s="35">
        <v>0</v>
      </c>
      <c r="R37" s="35">
        <v>0</v>
      </c>
      <c r="S37" s="35">
        <v>0</v>
      </c>
      <c r="T37" s="35">
        <v>0</v>
      </c>
      <c r="U37" s="57">
        <v>0</v>
      </c>
    </row>
    <row r="38" spans="2:21" x14ac:dyDescent="0.2">
      <c r="B38" s="56">
        <v>0.01</v>
      </c>
      <c r="C38" s="57">
        <v>9.99</v>
      </c>
      <c r="E38" s="56">
        <v>7</v>
      </c>
      <c r="F38" s="35">
        <v>0</v>
      </c>
      <c r="G38" s="35">
        <v>0</v>
      </c>
      <c r="H38" s="35">
        <v>0</v>
      </c>
      <c r="I38" s="35">
        <v>0</v>
      </c>
      <c r="J38" s="57">
        <v>0</v>
      </c>
      <c r="M38" s="56">
        <f t="shared" si="1"/>
        <v>1490</v>
      </c>
      <c r="N38" s="57">
        <f t="shared" si="0"/>
        <v>1499.99</v>
      </c>
      <c r="P38" s="56">
        <f t="shared" si="2"/>
        <v>217.99</v>
      </c>
      <c r="Q38" s="35">
        <v>0</v>
      </c>
      <c r="R38" s="35">
        <v>0</v>
      </c>
      <c r="S38" s="35">
        <v>0</v>
      </c>
      <c r="T38" s="35">
        <v>0</v>
      </c>
      <c r="U38" s="57">
        <v>0</v>
      </c>
    </row>
    <row r="39" spans="2:21" x14ac:dyDescent="0.2">
      <c r="B39" s="56">
        <v>0.01</v>
      </c>
      <c r="C39" s="57">
        <v>9.99</v>
      </c>
      <c r="E39" s="56">
        <v>7</v>
      </c>
      <c r="F39" s="35">
        <v>0</v>
      </c>
      <c r="G39" s="35">
        <v>0</v>
      </c>
      <c r="H39" s="35">
        <v>0</v>
      </c>
      <c r="I39" s="35">
        <v>0</v>
      </c>
      <c r="J39" s="57">
        <v>0</v>
      </c>
      <c r="M39" s="56">
        <f t="shared" si="1"/>
        <v>1500</v>
      </c>
      <c r="N39" s="57">
        <f t="shared" si="0"/>
        <v>1509.99</v>
      </c>
      <c r="P39" s="56">
        <f t="shared" si="2"/>
        <v>224.99</v>
      </c>
      <c r="Q39" s="35">
        <v>0</v>
      </c>
      <c r="R39" s="35">
        <v>0</v>
      </c>
      <c r="S39" s="35">
        <v>0</v>
      </c>
      <c r="T39" s="35">
        <v>0</v>
      </c>
      <c r="U39" s="57">
        <v>0</v>
      </c>
    </row>
    <row r="40" spans="2:21" x14ac:dyDescent="0.2">
      <c r="B40" s="56">
        <v>0.01</v>
      </c>
      <c r="C40" s="57">
        <v>9.99</v>
      </c>
      <c r="E40" s="56">
        <v>7</v>
      </c>
      <c r="F40" s="35">
        <v>0</v>
      </c>
      <c r="G40" s="35">
        <v>0</v>
      </c>
      <c r="H40" s="35">
        <v>0</v>
      </c>
      <c r="I40" s="35">
        <v>0</v>
      </c>
      <c r="J40" s="57">
        <v>0</v>
      </c>
      <c r="M40" s="56">
        <f t="shared" si="1"/>
        <v>1510</v>
      </c>
      <c r="N40" s="57">
        <f t="shared" si="0"/>
        <v>1519.99</v>
      </c>
      <c r="P40" s="56">
        <f t="shared" si="2"/>
        <v>231.99</v>
      </c>
      <c r="Q40" s="35">
        <v>0</v>
      </c>
      <c r="R40" s="35">
        <v>0</v>
      </c>
      <c r="S40" s="35">
        <v>0</v>
      </c>
      <c r="T40" s="35">
        <v>0</v>
      </c>
      <c r="U40" s="57">
        <v>0</v>
      </c>
    </row>
    <row r="41" spans="2:21" x14ac:dyDescent="0.2">
      <c r="B41" s="56">
        <v>0.01</v>
      </c>
      <c r="C41" s="57">
        <v>9.99</v>
      </c>
      <c r="E41" s="56">
        <v>7</v>
      </c>
      <c r="F41" s="35">
        <v>0</v>
      </c>
      <c r="G41" s="35">
        <v>0</v>
      </c>
      <c r="H41" s="35">
        <v>0</v>
      </c>
      <c r="I41" s="35">
        <v>0</v>
      </c>
      <c r="J41" s="57">
        <v>0</v>
      </c>
      <c r="M41" s="56">
        <f t="shared" si="1"/>
        <v>1520</v>
      </c>
      <c r="N41" s="57">
        <f t="shared" si="0"/>
        <v>1529.99</v>
      </c>
      <c r="P41" s="56">
        <f t="shared" si="2"/>
        <v>238.99</v>
      </c>
      <c r="Q41" s="35">
        <v>0</v>
      </c>
      <c r="R41" s="35">
        <v>0</v>
      </c>
      <c r="S41" s="35">
        <v>0</v>
      </c>
      <c r="T41" s="35">
        <v>0</v>
      </c>
      <c r="U41" s="57">
        <v>0</v>
      </c>
    </row>
    <row r="42" spans="2:21" x14ac:dyDescent="0.2">
      <c r="B42" s="56">
        <v>0.01</v>
      </c>
      <c r="C42" s="57">
        <v>9.99</v>
      </c>
      <c r="E42" s="56">
        <v>7</v>
      </c>
      <c r="F42" s="35">
        <v>0</v>
      </c>
      <c r="G42" s="35">
        <v>0</v>
      </c>
      <c r="H42" s="35">
        <v>0</v>
      </c>
      <c r="I42" s="35">
        <v>0</v>
      </c>
      <c r="J42" s="57">
        <v>0</v>
      </c>
      <c r="M42" s="56">
        <f t="shared" si="1"/>
        <v>1530</v>
      </c>
      <c r="N42" s="57">
        <f t="shared" si="0"/>
        <v>1539.99</v>
      </c>
      <c r="P42" s="56">
        <f t="shared" si="2"/>
        <v>245.99</v>
      </c>
      <c r="Q42" s="35">
        <v>0</v>
      </c>
      <c r="R42" s="35">
        <v>0</v>
      </c>
      <c r="S42" s="35">
        <v>0</v>
      </c>
      <c r="T42" s="35">
        <v>0</v>
      </c>
      <c r="U42" s="57">
        <v>0</v>
      </c>
    </row>
    <row r="43" spans="2:21" x14ac:dyDescent="0.2">
      <c r="B43" s="56">
        <v>0.01</v>
      </c>
      <c r="C43" s="57">
        <v>9.99</v>
      </c>
      <c r="E43" s="56">
        <v>7</v>
      </c>
      <c r="F43" s="35">
        <v>0</v>
      </c>
      <c r="G43" s="35">
        <v>0</v>
      </c>
      <c r="H43" s="35">
        <v>0</v>
      </c>
      <c r="I43" s="35">
        <v>0</v>
      </c>
      <c r="J43" s="57">
        <v>0</v>
      </c>
      <c r="M43" s="56">
        <f t="shared" si="1"/>
        <v>1540</v>
      </c>
      <c r="N43" s="57">
        <f t="shared" si="0"/>
        <v>1549.99</v>
      </c>
      <c r="P43" s="56">
        <f t="shared" si="2"/>
        <v>252.99</v>
      </c>
      <c r="Q43" s="35">
        <v>0</v>
      </c>
      <c r="R43" s="35">
        <v>0</v>
      </c>
      <c r="S43" s="35">
        <v>0</v>
      </c>
      <c r="T43" s="35">
        <v>0</v>
      </c>
      <c r="U43" s="57">
        <v>0</v>
      </c>
    </row>
    <row r="44" spans="2:21" x14ac:dyDescent="0.2">
      <c r="B44" s="56">
        <v>0.01</v>
      </c>
      <c r="C44" s="57">
        <v>9.99</v>
      </c>
      <c r="E44" s="56">
        <v>7</v>
      </c>
      <c r="F44" s="35">
        <v>2.0499999999999998</v>
      </c>
      <c r="G44" s="35">
        <v>0</v>
      </c>
      <c r="H44" s="35">
        <v>0</v>
      </c>
      <c r="I44" s="35">
        <v>0</v>
      </c>
      <c r="J44" s="57">
        <v>0</v>
      </c>
      <c r="M44" s="56">
        <f t="shared" si="1"/>
        <v>1550</v>
      </c>
      <c r="N44" s="57">
        <f t="shared" si="0"/>
        <v>1559.99</v>
      </c>
      <c r="P44" s="56">
        <f t="shared" si="2"/>
        <v>259.99</v>
      </c>
      <c r="Q44" s="35">
        <v>0</v>
      </c>
      <c r="R44" s="35">
        <v>0</v>
      </c>
      <c r="S44" s="35">
        <v>0</v>
      </c>
      <c r="T44" s="35">
        <v>0</v>
      </c>
      <c r="U44" s="57">
        <v>0</v>
      </c>
    </row>
    <row r="45" spans="2:21" x14ac:dyDescent="0.2">
      <c r="B45" s="56">
        <v>0.01</v>
      </c>
      <c r="C45" s="57">
        <v>9.99</v>
      </c>
      <c r="E45" s="56">
        <v>7</v>
      </c>
      <c r="F45" s="35">
        <v>5</v>
      </c>
      <c r="G45" s="35">
        <v>0</v>
      </c>
      <c r="H45" s="35">
        <v>0</v>
      </c>
      <c r="I45" s="35">
        <v>0</v>
      </c>
      <c r="J45" s="57">
        <v>0</v>
      </c>
      <c r="M45" s="56">
        <f t="shared" si="1"/>
        <v>1560</v>
      </c>
      <c r="N45" s="57">
        <f t="shared" si="0"/>
        <v>1569.99</v>
      </c>
      <c r="P45" s="56">
        <f t="shared" si="2"/>
        <v>266.99</v>
      </c>
      <c r="Q45" s="35">
        <v>0</v>
      </c>
      <c r="R45" s="35">
        <v>0</v>
      </c>
      <c r="S45" s="35">
        <v>0</v>
      </c>
      <c r="T45" s="35">
        <v>0</v>
      </c>
      <c r="U45" s="57">
        <v>0</v>
      </c>
    </row>
    <row r="46" spans="2:21" x14ac:dyDescent="0.2">
      <c r="B46" s="56">
        <v>0.01</v>
      </c>
      <c r="C46" s="57">
        <v>9.99</v>
      </c>
      <c r="E46" s="56">
        <v>7</v>
      </c>
      <c r="F46" s="35">
        <v>5</v>
      </c>
      <c r="G46" s="35">
        <v>0</v>
      </c>
      <c r="H46" s="35">
        <v>0</v>
      </c>
      <c r="I46" s="35">
        <v>0</v>
      </c>
      <c r="J46" s="57">
        <v>0</v>
      </c>
      <c r="M46" s="56">
        <f t="shared" si="1"/>
        <v>1570</v>
      </c>
      <c r="N46" s="57">
        <f t="shared" si="0"/>
        <v>1579.99</v>
      </c>
      <c r="P46" s="56">
        <f t="shared" si="2"/>
        <v>273.99</v>
      </c>
      <c r="Q46" s="35">
        <v>0</v>
      </c>
      <c r="R46" s="35">
        <v>0</v>
      </c>
      <c r="S46" s="35">
        <v>0</v>
      </c>
      <c r="T46" s="35">
        <v>0</v>
      </c>
      <c r="U46" s="57">
        <v>0</v>
      </c>
    </row>
    <row r="47" spans="2:21" x14ac:dyDescent="0.2">
      <c r="B47" s="56">
        <v>0.01</v>
      </c>
      <c r="C47" s="57">
        <v>9.99</v>
      </c>
      <c r="E47" s="56">
        <v>7</v>
      </c>
      <c r="F47" s="35">
        <v>5</v>
      </c>
      <c r="G47" s="35">
        <v>0</v>
      </c>
      <c r="H47" s="35">
        <v>0</v>
      </c>
      <c r="I47" s="35">
        <v>0</v>
      </c>
      <c r="J47" s="57">
        <v>0</v>
      </c>
      <c r="M47" s="56">
        <f t="shared" si="1"/>
        <v>1580</v>
      </c>
      <c r="N47" s="57">
        <f t="shared" si="0"/>
        <v>1589.99</v>
      </c>
      <c r="P47" s="56">
        <f t="shared" si="2"/>
        <v>280.99</v>
      </c>
      <c r="Q47" s="35">
        <v>0</v>
      </c>
      <c r="R47" s="35">
        <v>0</v>
      </c>
      <c r="S47" s="35">
        <v>0</v>
      </c>
      <c r="T47" s="35">
        <v>0</v>
      </c>
      <c r="U47" s="57">
        <v>0</v>
      </c>
    </row>
    <row r="48" spans="2:21" x14ac:dyDescent="0.2">
      <c r="B48" s="56">
        <v>0.01</v>
      </c>
      <c r="C48" s="57">
        <v>9.99</v>
      </c>
      <c r="E48" s="56">
        <v>7</v>
      </c>
      <c r="F48" s="35">
        <v>5</v>
      </c>
      <c r="G48" s="35">
        <v>0</v>
      </c>
      <c r="H48" s="35">
        <v>0</v>
      </c>
      <c r="I48" s="35">
        <v>0</v>
      </c>
      <c r="J48" s="57">
        <v>0</v>
      </c>
      <c r="M48" s="56">
        <f t="shared" si="1"/>
        <v>1590</v>
      </c>
      <c r="N48" s="57">
        <f t="shared" si="0"/>
        <v>1599.99</v>
      </c>
      <c r="P48" s="56">
        <f t="shared" si="2"/>
        <v>287.99</v>
      </c>
      <c r="Q48" s="35">
        <v>0</v>
      </c>
      <c r="R48" s="35">
        <v>0</v>
      </c>
      <c r="S48" s="35">
        <v>0</v>
      </c>
      <c r="T48" s="35">
        <v>0</v>
      </c>
      <c r="U48" s="57">
        <v>0</v>
      </c>
    </row>
    <row r="49" spans="2:21" x14ac:dyDescent="0.2">
      <c r="B49" s="56">
        <v>0.01</v>
      </c>
      <c r="C49" s="57">
        <v>9.99</v>
      </c>
      <c r="E49" s="56">
        <v>7</v>
      </c>
      <c r="F49" s="35">
        <v>5</v>
      </c>
      <c r="G49" s="35">
        <v>0</v>
      </c>
      <c r="H49" s="35">
        <v>0</v>
      </c>
      <c r="I49" s="35">
        <v>0</v>
      </c>
      <c r="J49" s="57">
        <v>0</v>
      </c>
      <c r="M49" s="56">
        <f t="shared" si="1"/>
        <v>1600</v>
      </c>
      <c r="N49" s="57">
        <f t="shared" si="0"/>
        <v>1609.99</v>
      </c>
      <c r="P49" s="56">
        <f t="shared" si="2"/>
        <v>294.99</v>
      </c>
      <c r="Q49" s="35">
        <v>0</v>
      </c>
      <c r="R49" s="35">
        <v>0</v>
      </c>
      <c r="S49" s="35">
        <v>0</v>
      </c>
      <c r="T49" s="35">
        <v>0</v>
      </c>
      <c r="U49" s="57">
        <v>0</v>
      </c>
    </row>
    <row r="50" spans="2:21" x14ac:dyDescent="0.2">
      <c r="B50" s="56">
        <v>0.01</v>
      </c>
      <c r="C50" s="57">
        <v>9.99</v>
      </c>
      <c r="E50" s="56">
        <v>7</v>
      </c>
      <c r="F50" s="35">
        <v>5</v>
      </c>
      <c r="G50" s="35">
        <v>0</v>
      </c>
      <c r="H50" s="35">
        <v>0</v>
      </c>
      <c r="I50" s="35">
        <v>0</v>
      </c>
      <c r="J50" s="57">
        <v>0</v>
      </c>
      <c r="M50" s="56">
        <f t="shared" si="1"/>
        <v>1610</v>
      </c>
      <c r="N50" s="57">
        <f t="shared" si="0"/>
        <v>1619.99</v>
      </c>
      <c r="P50" s="56">
        <f t="shared" si="2"/>
        <v>301.99</v>
      </c>
      <c r="Q50" s="35">
        <v>0</v>
      </c>
      <c r="R50" s="35">
        <v>0</v>
      </c>
      <c r="S50" s="35">
        <v>0</v>
      </c>
      <c r="T50" s="35">
        <v>0</v>
      </c>
      <c r="U50" s="57">
        <v>0</v>
      </c>
    </row>
    <row r="51" spans="2:21" x14ac:dyDescent="0.2">
      <c r="B51" s="56">
        <v>0.01</v>
      </c>
      <c r="C51" s="57">
        <v>9.99</v>
      </c>
      <c r="E51" s="56">
        <v>7</v>
      </c>
      <c r="F51" s="35">
        <v>5</v>
      </c>
      <c r="G51" s="35">
        <v>0</v>
      </c>
      <c r="H51" s="35">
        <v>0</v>
      </c>
      <c r="I51" s="35">
        <v>0</v>
      </c>
      <c r="J51" s="57">
        <v>0</v>
      </c>
      <c r="M51" s="56">
        <f t="shared" si="1"/>
        <v>1620</v>
      </c>
      <c r="N51" s="57">
        <f t="shared" si="0"/>
        <v>1629.99</v>
      </c>
      <c r="P51" s="56">
        <f t="shared" si="2"/>
        <v>308.99</v>
      </c>
      <c r="Q51" s="35">
        <v>0</v>
      </c>
      <c r="R51" s="35">
        <v>0</v>
      </c>
      <c r="S51" s="35">
        <v>0</v>
      </c>
      <c r="T51" s="35">
        <v>0</v>
      </c>
      <c r="U51" s="57">
        <v>0</v>
      </c>
    </row>
    <row r="52" spans="2:21" x14ac:dyDescent="0.2">
      <c r="B52" s="56">
        <v>0.01</v>
      </c>
      <c r="C52" s="57">
        <v>9.99</v>
      </c>
      <c r="E52" s="56">
        <v>7</v>
      </c>
      <c r="F52" s="35">
        <v>5</v>
      </c>
      <c r="G52" s="35">
        <v>0</v>
      </c>
      <c r="H52" s="35">
        <v>0</v>
      </c>
      <c r="I52" s="35">
        <v>0</v>
      </c>
      <c r="J52" s="57">
        <v>0</v>
      </c>
      <c r="M52" s="56">
        <f t="shared" si="1"/>
        <v>1630</v>
      </c>
      <c r="N52" s="57">
        <f t="shared" si="0"/>
        <v>1639.99</v>
      </c>
      <c r="P52" s="56">
        <f t="shared" si="2"/>
        <v>315.99</v>
      </c>
      <c r="Q52" s="35">
        <v>3.92</v>
      </c>
      <c r="R52" s="35">
        <v>0</v>
      </c>
      <c r="S52" s="35">
        <v>0</v>
      </c>
      <c r="T52" s="35">
        <v>0</v>
      </c>
      <c r="U52" s="57">
        <v>0</v>
      </c>
    </row>
    <row r="53" spans="2:21" x14ac:dyDescent="0.2">
      <c r="B53" s="56">
        <v>0.01</v>
      </c>
      <c r="C53" s="57">
        <v>9.99</v>
      </c>
      <c r="E53" s="56">
        <v>7</v>
      </c>
      <c r="F53" s="35">
        <v>5</v>
      </c>
      <c r="G53" s="35">
        <v>0</v>
      </c>
      <c r="H53" s="35">
        <v>0</v>
      </c>
      <c r="I53" s="35">
        <v>0</v>
      </c>
      <c r="J53" s="57">
        <v>0</v>
      </c>
      <c r="M53" s="56">
        <f t="shared" si="1"/>
        <v>1640</v>
      </c>
      <c r="N53" s="57">
        <f t="shared" si="0"/>
        <v>1649.99</v>
      </c>
      <c r="P53" s="56">
        <f t="shared" si="2"/>
        <v>322.99</v>
      </c>
      <c r="Q53" s="35">
        <f>5+Q52</f>
        <v>8.92</v>
      </c>
      <c r="R53" s="35">
        <v>0</v>
      </c>
      <c r="S53" s="35">
        <v>0</v>
      </c>
      <c r="T53" s="35">
        <v>0</v>
      </c>
      <c r="U53" s="57">
        <v>0</v>
      </c>
    </row>
    <row r="54" spans="2:21" x14ac:dyDescent="0.2">
      <c r="B54" s="56">
        <v>0.01</v>
      </c>
      <c r="C54" s="57">
        <v>9.99</v>
      </c>
      <c r="E54" s="56">
        <v>7</v>
      </c>
      <c r="F54" s="35">
        <v>5</v>
      </c>
      <c r="G54" s="35">
        <v>0</v>
      </c>
      <c r="H54" s="35">
        <v>0</v>
      </c>
      <c r="I54" s="35">
        <v>0</v>
      </c>
      <c r="J54" s="57">
        <v>0</v>
      </c>
      <c r="M54" s="56">
        <f t="shared" si="1"/>
        <v>1650</v>
      </c>
      <c r="N54" s="57">
        <f t="shared" si="0"/>
        <v>1659.99</v>
      </c>
      <c r="P54" s="56">
        <f t="shared" si="2"/>
        <v>329.99</v>
      </c>
      <c r="Q54" s="35">
        <f t="shared" ref="Q54:Q117" si="3">5+Q53</f>
        <v>13.92</v>
      </c>
      <c r="R54" s="35">
        <v>0</v>
      </c>
      <c r="S54" s="35">
        <v>0</v>
      </c>
      <c r="T54" s="35">
        <v>0</v>
      </c>
      <c r="U54" s="57">
        <v>0</v>
      </c>
    </row>
    <row r="55" spans="2:21" x14ac:dyDescent="0.2">
      <c r="B55" s="56">
        <v>0.01</v>
      </c>
      <c r="C55" s="57">
        <v>9.99</v>
      </c>
      <c r="E55" s="56">
        <v>7</v>
      </c>
      <c r="F55" s="35">
        <v>5</v>
      </c>
      <c r="G55" s="35">
        <v>0</v>
      </c>
      <c r="H55" s="35">
        <v>0</v>
      </c>
      <c r="I55" s="35">
        <v>0</v>
      </c>
      <c r="J55" s="57">
        <v>0</v>
      </c>
      <c r="M55" s="56">
        <f t="shared" si="1"/>
        <v>1660</v>
      </c>
      <c r="N55" s="57">
        <f t="shared" si="0"/>
        <v>1669.99</v>
      </c>
      <c r="P55" s="56">
        <f t="shared" si="2"/>
        <v>336.99</v>
      </c>
      <c r="Q55" s="35">
        <f t="shared" si="3"/>
        <v>18.920000000000002</v>
      </c>
      <c r="R55" s="35">
        <v>0</v>
      </c>
      <c r="S55" s="35">
        <v>0</v>
      </c>
      <c r="T55" s="35">
        <v>0</v>
      </c>
      <c r="U55" s="57">
        <v>0</v>
      </c>
    </row>
    <row r="56" spans="2:21" x14ac:dyDescent="0.2">
      <c r="B56" s="56">
        <v>0.01</v>
      </c>
      <c r="C56" s="57">
        <v>9.99</v>
      </c>
      <c r="E56" s="56">
        <v>7</v>
      </c>
      <c r="F56" s="35">
        <v>5</v>
      </c>
      <c r="G56" s="35">
        <v>0</v>
      </c>
      <c r="H56" s="35">
        <v>0</v>
      </c>
      <c r="I56" s="35">
        <v>0</v>
      </c>
      <c r="J56" s="57">
        <v>0</v>
      </c>
      <c r="M56" s="56">
        <f t="shared" si="1"/>
        <v>1670</v>
      </c>
      <c r="N56" s="57">
        <f t="shared" si="0"/>
        <v>1679.99</v>
      </c>
      <c r="P56" s="56">
        <f t="shared" si="2"/>
        <v>343.99</v>
      </c>
      <c r="Q56" s="35">
        <f t="shared" si="3"/>
        <v>23.92</v>
      </c>
      <c r="R56" s="35">
        <v>0</v>
      </c>
      <c r="S56" s="35">
        <v>0</v>
      </c>
      <c r="T56" s="35">
        <v>0</v>
      </c>
      <c r="U56" s="57">
        <v>0</v>
      </c>
    </row>
    <row r="57" spans="2:21" x14ac:dyDescent="0.2">
      <c r="B57" s="56">
        <v>0.01</v>
      </c>
      <c r="C57" s="57">
        <v>9.99</v>
      </c>
      <c r="E57" s="56">
        <v>7</v>
      </c>
      <c r="F57" s="35">
        <v>5</v>
      </c>
      <c r="G57" s="35">
        <v>0</v>
      </c>
      <c r="H57" s="35">
        <v>0</v>
      </c>
      <c r="I57" s="35">
        <v>0</v>
      </c>
      <c r="J57" s="57">
        <v>0</v>
      </c>
      <c r="M57" s="56">
        <f t="shared" si="1"/>
        <v>1680</v>
      </c>
      <c r="N57" s="57">
        <f t="shared" si="0"/>
        <v>1689.99</v>
      </c>
      <c r="P57" s="56">
        <f t="shared" si="2"/>
        <v>350.99</v>
      </c>
      <c r="Q57" s="35">
        <f t="shared" si="3"/>
        <v>28.92</v>
      </c>
      <c r="R57" s="35">
        <v>0</v>
      </c>
      <c r="S57" s="35">
        <v>0</v>
      </c>
      <c r="T57" s="35">
        <v>0</v>
      </c>
      <c r="U57" s="57">
        <v>0</v>
      </c>
    </row>
    <row r="58" spans="2:21" x14ac:dyDescent="0.2">
      <c r="B58" s="56">
        <v>0.01</v>
      </c>
      <c r="C58" s="57">
        <v>9.99</v>
      </c>
      <c r="E58" s="56">
        <v>7</v>
      </c>
      <c r="F58" s="35">
        <v>5</v>
      </c>
      <c r="G58" s="35">
        <v>0</v>
      </c>
      <c r="H58" s="35">
        <v>0</v>
      </c>
      <c r="I58" s="35">
        <v>0</v>
      </c>
      <c r="J58" s="57">
        <v>0</v>
      </c>
      <c r="M58" s="56">
        <f t="shared" si="1"/>
        <v>1690</v>
      </c>
      <c r="N58" s="57">
        <f t="shared" si="0"/>
        <v>1699.99</v>
      </c>
      <c r="P58" s="56">
        <f t="shared" si="2"/>
        <v>357.99</v>
      </c>
      <c r="Q58" s="35">
        <f t="shared" si="3"/>
        <v>33.92</v>
      </c>
      <c r="R58" s="35">
        <v>0</v>
      </c>
      <c r="S58" s="35">
        <v>0</v>
      </c>
      <c r="T58" s="35">
        <v>0</v>
      </c>
      <c r="U58" s="57">
        <v>0</v>
      </c>
    </row>
    <row r="59" spans="2:21" x14ac:dyDescent="0.2">
      <c r="B59" s="56">
        <v>0.01</v>
      </c>
      <c r="C59" s="57">
        <v>9.99</v>
      </c>
      <c r="E59" s="56">
        <v>7</v>
      </c>
      <c r="F59" s="35">
        <v>5</v>
      </c>
      <c r="G59" s="35">
        <v>0</v>
      </c>
      <c r="H59" s="35">
        <v>0</v>
      </c>
      <c r="I59" s="35">
        <v>0</v>
      </c>
      <c r="J59" s="57">
        <v>0</v>
      </c>
      <c r="M59" s="56">
        <f t="shared" si="1"/>
        <v>1700</v>
      </c>
      <c r="N59" s="57">
        <f t="shared" si="0"/>
        <v>1709.99</v>
      </c>
      <c r="P59" s="56">
        <f t="shared" si="2"/>
        <v>364.99</v>
      </c>
      <c r="Q59" s="35">
        <f t="shared" si="3"/>
        <v>38.92</v>
      </c>
      <c r="R59" s="35">
        <v>0</v>
      </c>
      <c r="S59" s="35">
        <v>0</v>
      </c>
      <c r="T59" s="35">
        <v>0</v>
      </c>
      <c r="U59" s="57">
        <v>0</v>
      </c>
    </row>
    <row r="60" spans="2:21" x14ac:dyDescent="0.2">
      <c r="B60" s="56">
        <v>0.01</v>
      </c>
      <c r="C60" s="57">
        <v>9.99</v>
      </c>
      <c r="E60" s="56">
        <v>7</v>
      </c>
      <c r="F60" s="35">
        <v>5</v>
      </c>
      <c r="G60" s="35">
        <v>0</v>
      </c>
      <c r="H60" s="35">
        <v>0</v>
      </c>
      <c r="I60" s="35">
        <v>0</v>
      </c>
      <c r="J60" s="57">
        <v>0</v>
      </c>
      <c r="M60" s="56">
        <f t="shared" si="1"/>
        <v>1710</v>
      </c>
      <c r="N60" s="57">
        <f t="shared" si="0"/>
        <v>1719.99</v>
      </c>
      <c r="P60" s="56">
        <f t="shared" si="2"/>
        <v>371.99</v>
      </c>
      <c r="Q60" s="35">
        <f t="shared" si="3"/>
        <v>43.92</v>
      </c>
      <c r="R60" s="35">
        <v>0</v>
      </c>
      <c r="S60" s="35">
        <v>0</v>
      </c>
      <c r="T60" s="35">
        <v>0</v>
      </c>
      <c r="U60" s="57">
        <v>0</v>
      </c>
    </row>
    <row r="61" spans="2:21" x14ac:dyDescent="0.2">
      <c r="B61" s="56">
        <v>0.01</v>
      </c>
      <c r="C61" s="57">
        <v>9.99</v>
      </c>
      <c r="E61" s="56">
        <v>7</v>
      </c>
      <c r="F61" s="35">
        <v>5</v>
      </c>
      <c r="G61" s="35">
        <v>0</v>
      </c>
      <c r="H61" s="35">
        <v>0</v>
      </c>
      <c r="I61" s="35">
        <v>0</v>
      </c>
      <c r="J61" s="57">
        <v>0</v>
      </c>
      <c r="M61" s="56">
        <f t="shared" si="1"/>
        <v>1720</v>
      </c>
      <c r="N61" s="57">
        <f t="shared" si="0"/>
        <v>1729.99</v>
      </c>
      <c r="P61" s="56">
        <f t="shared" si="2"/>
        <v>378.99</v>
      </c>
      <c r="Q61" s="35">
        <f t="shared" si="3"/>
        <v>48.92</v>
      </c>
      <c r="R61" s="35">
        <v>0</v>
      </c>
      <c r="S61" s="35">
        <v>0</v>
      </c>
      <c r="T61" s="35">
        <v>0</v>
      </c>
      <c r="U61" s="57">
        <v>0</v>
      </c>
    </row>
    <row r="62" spans="2:21" x14ac:dyDescent="0.2">
      <c r="B62" s="56">
        <v>0.01</v>
      </c>
      <c r="C62" s="57">
        <v>9.99</v>
      </c>
      <c r="E62" s="56">
        <v>7</v>
      </c>
      <c r="F62" s="35">
        <v>5</v>
      </c>
      <c r="G62" s="35">
        <v>0</v>
      </c>
      <c r="H62" s="35">
        <v>0</v>
      </c>
      <c r="I62" s="35">
        <v>0</v>
      </c>
      <c r="J62" s="57">
        <v>0</v>
      </c>
      <c r="M62" s="56">
        <f t="shared" si="1"/>
        <v>1730</v>
      </c>
      <c r="N62" s="57">
        <f t="shared" si="0"/>
        <v>1739.99</v>
      </c>
      <c r="P62" s="56">
        <f t="shared" si="2"/>
        <v>385.99</v>
      </c>
      <c r="Q62" s="35">
        <f t="shared" si="3"/>
        <v>53.92</v>
      </c>
      <c r="R62" s="35">
        <v>0</v>
      </c>
      <c r="S62" s="35">
        <v>0</v>
      </c>
      <c r="T62" s="35">
        <v>0</v>
      </c>
      <c r="U62" s="57">
        <v>0</v>
      </c>
    </row>
    <row r="63" spans="2:21" x14ac:dyDescent="0.2">
      <c r="B63" s="56">
        <v>0.01</v>
      </c>
      <c r="C63" s="57">
        <v>9.99</v>
      </c>
      <c r="E63" s="56">
        <v>7</v>
      </c>
      <c r="F63" s="35">
        <v>5</v>
      </c>
      <c r="G63" s="35">
        <v>0</v>
      </c>
      <c r="H63" s="35">
        <v>0</v>
      </c>
      <c r="I63" s="35">
        <v>0</v>
      </c>
      <c r="J63" s="57">
        <v>0</v>
      </c>
      <c r="M63" s="56">
        <f t="shared" si="1"/>
        <v>1740</v>
      </c>
      <c r="N63" s="57">
        <f t="shared" si="0"/>
        <v>1749.99</v>
      </c>
      <c r="P63" s="56">
        <f t="shared" si="2"/>
        <v>392.99</v>
      </c>
      <c r="Q63" s="35">
        <f t="shared" si="3"/>
        <v>58.92</v>
      </c>
      <c r="R63" s="35">
        <v>0</v>
      </c>
      <c r="S63" s="35">
        <v>0</v>
      </c>
      <c r="T63" s="35">
        <v>0</v>
      </c>
      <c r="U63" s="57">
        <v>0</v>
      </c>
    </row>
    <row r="64" spans="2:21" x14ac:dyDescent="0.2">
      <c r="B64" s="56">
        <v>0.01</v>
      </c>
      <c r="C64" s="57">
        <v>9.99</v>
      </c>
      <c r="E64" s="56">
        <v>7</v>
      </c>
      <c r="F64" s="35">
        <v>5</v>
      </c>
      <c r="G64" s="35">
        <v>0</v>
      </c>
      <c r="H64" s="35">
        <v>0</v>
      </c>
      <c r="I64" s="35">
        <v>0</v>
      </c>
      <c r="J64" s="57">
        <v>0</v>
      </c>
      <c r="M64" s="56">
        <f t="shared" si="1"/>
        <v>1750</v>
      </c>
      <c r="N64" s="57">
        <f t="shared" si="0"/>
        <v>1759.99</v>
      </c>
      <c r="P64" s="56">
        <f t="shared" si="2"/>
        <v>399.99</v>
      </c>
      <c r="Q64" s="35">
        <f t="shared" si="3"/>
        <v>63.92</v>
      </c>
      <c r="R64" s="35">
        <v>0</v>
      </c>
      <c r="S64" s="35">
        <v>0</v>
      </c>
      <c r="T64" s="35">
        <v>0</v>
      </c>
      <c r="U64" s="57">
        <v>0</v>
      </c>
    </row>
    <row r="65" spans="2:21" x14ac:dyDescent="0.2">
      <c r="B65" s="56">
        <v>0.01</v>
      </c>
      <c r="C65" s="57">
        <v>9.99</v>
      </c>
      <c r="E65" s="56">
        <v>7</v>
      </c>
      <c r="F65" s="35">
        <v>5</v>
      </c>
      <c r="G65" s="35">
        <v>3.01</v>
      </c>
      <c r="H65" s="35">
        <v>0</v>
      </c>
      <c r="I65" s="35">
        <v>0</v>
      </c>
      <c r="J65" s="57">
        <v>0</v>
      </c>
      <c r="M65" s="56">
        <f t="shared" si="1"/>
        <v>1760</v>
      </c>
      <c r="N65" s="57">
        <f t="shared" si="0"/>
        <v>1769.99</v>
      </c>
      <c r="P65" s="56">
        <f t="shared" si="2"/>
        <v>406.99</v>
      </c>
      <c r="Q65" s="35">
        <f t="shared" si="3"/>
        <v>68.92</v>
      </c>
      <c r="R65" s="35">
        <v>0</v>
      </c>
      <c r="S65" s="35">
        <v>0</v>
      </c>
      <c r="T65" s="35">
        <v>0</v>
      </c>
      <c r="U65" s="57">
        <v>0</v>
      </c>
    </row>
    <row r="66" spans="2:21" x14ac:dyDescent="0.2">
      <c r="B66" s="56">
        <v>0.01</v>
      </c>
      <c r="C66" s="57">
        <v>9.99</v>
      </c>
      <c r="E66" s="56">
        <v>7</v>
      </c>
      <c r="F66" s="35">
        <v>5</v>
      </c>
      <c r="G66" s="35">
        <v>4</v>
      </c>
      <c r="H66" s="35">
        <v>0</v>
      </c>
      <c r="I66" s="35">
        <v>0</v>
      </c>
      <c r="J66" s="57">
        <v>0</v>
      </c>
      <c r="M66" s="56">
        <f t="shared" si="1"/>
        <v>1770</v>
      </c>
      <c r="N66" s="57">
        <f t="shared" si="0"/>
        <v>1779.99</v>
      </c>
      <c r="P66" s="56">
        <f t="shared" si="2"/>
        <v>413.99</v>
      </c>
      <c r="Q66" s="35">
        <f t="shared" si="3"/>
        <v>73.92</v>
      </c>
      <c r="R66" s="35">
        <v>0</v>
      </c>
      <c r="S66" s="35">
        <v>0</v>
      </c>
      <c r="T66" s="35">
        <v>0</v>
      </c>
      <c r="U66" s="57">
        <v>0</v>
      </c>
    </row>
    <row r="67" spans="2:21" x14ac:dyDescent="0.2">
      <c r="B67" s="56">
        <v>0.01</v>
      </c>
      <c r="C67" s="57">
        <v>9.99</v>
      </c>
      <c r="E67" s="56">
        <v>7</v>
      </c>
      <c r="F67" s="35">
        <v>5</v>
      </c>
      <c r="G67" s="35">
        <v>4</v>
      </c>
      <c r="H67" s="35">
        <v>0</v>
      </c>
      <c r="I67" s="35">
        <v>0</v>
      </c>
      <c r="J67" s="57">
        <v>0</v>
      </c>
      <c r="M67" s="56">
        <f t="shared" si="1"/>
        <v>1780</v>
      </c>
      <c r="N67" s="57">
        <f t="shared" si="0"/>
        <v>1789.99</v>
      </c>
      <c r="P67" s="56">
        <f t="shared" si="2"/>
        <v>420.99</v>
      </c>
      <c r="Q67" s="35">
        <f t="shared" si="3"/>
        <v>78.92</v>
      </c>
      <c r="R67" s="35">
        <v>0</v>
      </c>
      <c r="S67" s="35">
        <v>0</v>
      </c>
      <c r="T67" s="35">
        <v>0</v>
      </c>
      <c r="U67" s="57">
        <v>0</v>
      </c>
    </row>
    <row r="68" spans="2:21" x14ac:dyDescent="0.2">
      <c r="B68" s="56">
        <v>0.01</v>
      </c>
      <c r="C68" s="57">
        <v>9.99</v>
      </c>
      <c r="E68" s="56">
        <v>7</v>
      </c>
      <c r="F68" s="35">
        <v>5</v>
      </c>
      <c r="G68" s="35">
        <v>4</v>
      </c>
      <c r="H68" s="35">
        <v>0</v>
      </c>
      <c r="I68" s="35">
        <v>0</v>
      </c>
      <c r="J68" s="57">
        <v>0</v>
      </c>
      <c r="M68" s="56">
        <f t="shared" si="1"/>
        <v>1790</v>
      </c>
      <c r="N68" s="57">
        <f t="shared" si="0"/>
        <v>1799.99</v>
      </c>
      <c r="P68" s="56">
        <f t="shared" si="2"/>
        <v>427.99</v>
      </c>
      <c r="Q68" s="35">
        <f t="shared" si="3"/>
        <v>83.92</v>
      </c>
      <c r="R68" s="35">
        <v>0</v>
      </c>
      <c r="S68" s="35">
        <v>0</v>
      </c>
      <c r="T68" s="35">
        <v>0</v>
      </c>
      <c r="U68" s="57">
        <v>0</v>
      </c>
    </row>
    <row r="69" spans="2:21" x14ac:dyDescent="0.2">
      <c r="B69" s="56">
        <v>0.01</v>
      </c>
      <c r="C69" s="57">
        <v>9.99</v>
      </c>
      <c r="E69" s="56">
        <v>7</v>
      </c>
      <c r="F69" s="35">
        <v>5</v>
      </c>
      <c r="G69" s="35">
        <v>4</v>
      </c>
      <c r="H69" s="35">
        <v>0</v>
      </c>
      <c r="I69" s="35">
        <v>0</v>
      </c>
      <c r="J69" s="57">
        <v>0</v>
      </c>
      <c r="M69" s="56">
        <f t="shared" si="1"/>
        <v>1800</v>
      </c>
      <c r="N69" s="57">
        <f t="shared" si="0"/>
        <v>1809.99</v>
      </c>
      <c r="P69" s="56">
        <f t="shared" si="2"/>
        <v>434.99</v>
      </c>
      <c r="Q69" s="35">
        <f t="shared" si="3"/>
        <v>88.92</v>
      </c>
      <c r="R69" s="35">
        <v>0</v>
      </c>
      <c r="S69" s="35">
        <v>0</v>
      </c>
      <c r="T69" s="35">
        <v>0</v>
      </c>
      <c r="U69" s="57">
        <v>0</v>
      </c>
    </row>
    <row r="70" spans="2:21" x14ac:dyDescent="0.2">
      <c r="B70" s="56">
        <v>0.01</v>
      </c>
      <c r="C70" s="57">
        <v>9.99</v>
      </c>
      <c r="E70" s="56">
        <v>7</v>
      </c>
      <c r="F70" s="35">
        <v>5</v>
      </c>
      <c r="G70" s="35">
        <v>4</v>
      </c>
      <c r="H70" s="35">
        <v>0</v>
      </c>
      <c r="I70" s="35">
        <v>0</v>
      </c>
      <c r="J70" s="57">
        <v>0</v>
      </c>
      <c r="M70" s="56">
        <f t="shared" si="1"/>
        <v>1810</v>
      </c>
      <c r="N70" s="57">
        <f t="shared" si="0"/>
        <v>1819.99</v>
      </c>
      <c r="P70" s="56">
        <f t="shared" si="2"/>
        <v>441.99</v>
      </c>
      <c r="Q70" s="35">
        <f t="shared" si="3"/>
        <v>93.92</v>
      </c>
      <c r="R70" s="35">
        <v>0</v>
      </c>
      <c r="S70" s="35">
        <v>0</v>
      </c>
      <c r="T70" s="35">
        <v>0</v>
      </c>
      <c r="U70" s="57">
        <v>0</v>
      </c>
    </row>
    <row r="71" spans="2:21" x14ac:dyDescent="0.2">
      <c r="B71" s="56">
        <v>0.01</v>
      </c>
      <c r="C71" s="57">
        <v>9.99</v>
      </c>
      <c r="E71" s="56">
        <v>7</v>
      </c>
      <c r="F71" s="35">
        <v>5</v>
      </c>
      <c r="G71" s="35">
        <v>4</v>
      </c>
      <c r="H71" s="35">
        <v>0</v>
      </c>
      <c r="I71" s="35">
        <v>0</v>
      </c>
      <c r="J71" s="57">
        <v>0</v>
      </c>
      <c r="M71" s="56">
        <f t="shared" si="1"/>
        <v>1820</v>
      </c>
      <c r="N71" s="57">
        <f t="shared" si="0"/>
        <v>1829.99</v>
      </c>
      <c r="P71" s="56">
        <f t="shared" si="2"/>
        <v>448.99</v>
      </c>
      <c r="Q71" s="35">
        <f t="shared" si="3"/>
        <v>98.92</v>
      </c>
      <c r="R71" s="35">
        <v>0</v>
      </c>
      <c r="S71" s="35">
        <v>0</v>
      </c>
      <c r="T71" s="35">
        <v>0</v>
      </c>
      <c r="U71" s="57">
        <v>0</v>
      </c>
    </row>
    <row r="72" spans="2:21" x14ac:dyDescent="0.2">
      <c r="B72" s="56">
        <v>0.01</v>
      </c>
      <c r="C72" s="57">
        <v>9.99</v>
      </c>
      <c r="E72" s="56">
        <v>7</v>
      </c>
      <c r="F72" s="35">
        <v>5</v>
      </c>
      <c r="G72" s="35">
        <v>4</v>
      </c>
      <c r="H72" s="35">
        <v>0</v>
      </c>
      <c r="I72" s="35">
        <v>0</v>
      </c>
      <c r="J72" s="57">
        <v>0</v>
      </c>
      <c r="M72" s="56">
        <f t="shared" si="1"/>
        <v>1830</v>
      </c>
      <c r="N72" s="57">
        <f t="shared" si="1"/>
        <v>1839.99</v>
      </c>
      <c r="P72" s="56">
        <f t="shared" si="2"/>
        <v>455.99</v>
      </c>
      <c r="Q72" s="35">
        <f t="shared" si="3"/>
        <v>103.92</v>
      </c>
      <c r="R72" s="35">
        <v>0</v>
      </c>
      <c r="S72" s="35">
        <v>0</v>
      </c>
      <c r="T72" s="35">
        <v>0</v>
      </c>
      <c r="U72" s="57">
        <v>0</v>
      </c>
    </row>
    <row r="73" spans="2:21" x14ac:dyDescent="0.2">
      <c r="B73" s="56">
        <v>0.01</v>
      </c>
      <c r="C73" s="57">
        <v>9.99</v>
      </c>
      <c r="E73" s="56">
        <v>7</v>
      </c>
      <c r="F73" s="35">
        <v>5</v>
      </c>
      <c r="G73" s="35">
        <v>4</v>
      </c>
      <c r="H73" s="35">
        <v>0</v>
      </c>
      <c r="I73" s="35">
        <v>0</v>
      </c>
      <c r="J73" s="57">
        <v>0</v>
      </c>
      <c r="M73" s="56">
        <f t="shared" ref="M73:N88" si="4">10+M72</f>
        <v>1840</v>
      </c>
      <c r="N73" s="57">
        <f t="shared" si="4"/>
        <v>1849.99</v>
      </c>
      <c r="P73" s="56">
        <f t="shared" ref="P73:P136" si="5">7+P72</f>
        <v>462.99</v>
      </c>
      <c r="Q73" s="35">
        <f t="shared" si="3"/>
        <v>108.92</v>
      </c>
      <c r="R73" s="35">
        <v>0</v>
      </c>
      <c r="S73" s="35">
        <v>0</v>
      </c>
      <c r="T73" s="35">
        <v>0</v>
      </c>
      <c r="U73" s="57">
        <v>0</v>
      </c>
    </row>
    <row r="74" spans="2:21" x14ac:dyDescent="0.2">
      <c r="B74" s="56">
        <v>0.01</v>
      </c>
      <c r="C74" s="57">
        <v>9.99</v>
      </c>
      <c r="E74" s="56">
        <v>7</v>
      </c>
      <c r="F74" s="35">
        <v>5</v>
      </c>
      <c r="G74" s="35">
        <v>4</v>
      </c>
      <c r="H74" s="35">
        <v>0</v>
      </c>
      <c r="I74" s="35">
        <v>0</v>
      </c>
      <c r="J74" s="57">
        <v>0</v>
      </c>
      <c r="M74" s="56">
        <f t="shared" si="4"/>
        <v>1850</v>
      </c>
      <c r="N74" s="57">
        <f t="shared" si="4"/>
        <v>1859.99</v>
      </c>
      <c r="P74" s="56">
        <f t="shared" si="5"/>
        <v>469.99</v>
      </c>
      <c r="Q74" s="35">
        <f t="shared" si="3"/>
        <v>113.92</v>
      </c>
      <c r="R74" s="35">
        <v>0</v>
      </c>
      <c r="S74" s="35">
        <v>0</v>
      </c>
      <c r="T74" s="35">
        <v>0</v>
      </c>
      <c r="U74" s="57">
        <v>0</v>
      </c>
    </row>
    <row r="75" spans="2:21" x14ac:dyDescent="0.2">
      <c r="B75" s="56">
        <v>0.01</v>
      </c>
      <c r="C75" s="57">
        <v>9.99</v>
      </c>
      <c r="E75" s="56">
        <v>7</v>
      </c>
      <c r="F75" s="35">
        <v>5</v>
      </c>
      <c r="G75" s="35">
        <v>4</v>
      </c>
      <c r="H75" s="35">
        <v>0</v>
      </c>
      <c r="I75" s="35">
        <v>0</v>
      </c>
      <c r="J75" s="57">
        <v>0</v>
      </c>
      <c r="M75" s="56">
        <f t="shared" si="4"/>
        <v>1860</v>
      </c>
      <c r="N75" s="57">
        <f t="shared" si="4"/>
        <v>1869.99</v>
      </c>
      <c r="P75" s="56">
        <f t="shared" si="5"/>
        <v>476.99</v>
      </c>
      <c r="Q75" s="35">
        <f t="shared" si="3"/>
        <v>118.92</v>
      </c>
      <c r="R75" s="35">
        <v>0</v>
      </c>
      <c r="S75" s="35">
        <v>0</v>
      </c>
      <c r="T75" s="35">
        <v>0</v>
      </c>
      <c r="U75" s="57">
        <v>0</v>
      </c>
    </row>
    <row r="76" spans="2:21" x14ac:dyDescent="0.2">
      <c r="B76" s="56">
        <v>0.01</v>
      </c>
      <c r="C76" s="57">
        <v>9.99</v>
      </c>
      <c r="E76" s="56">
        <v>7</v>
      </c>
      <c r="F76" s="35">
        <v>5</v>
      </c>
      <c r="G76" s="35">
        <v>4</v>
      </c>
      <c r="H76" s="35">
        <v>0</v>
      </c>
      <c r="I76" s="35">
        <v>0</v>
      </c>
      <c r="J76" s="57">
        <v>0</v>
      </c>
      <c r="M76" s="56">
        <f t="shared" si="4"/>
        <v>1870</v>
      </c>
      <c r="N76" s="57">
        <f t="shared" si="4"/>
        <v>1879.99</v>
      </c>
      <c r="P76" s="56">
        <f t="shared" si="5"/>
        <v>483.99</v>
      </c>
      <c r="Q76" s="35">
        <f t="shared" si="3"/>
        <v>123.92</v>
      </c>
      <c r="R76" s="35">
        <v>0.28999999999999998</v>
      </c>
      <c r="S76" s="35">
        <v>0</v>
      </c>
      <c r="T76" s="35">
        <v>0</v>
      </c>
      <c r="U76" s="57">
        <v>0</v>
      </c>
    </row>
    <row r="77" spans="2:21" x14ac:dyDescent="0.2">
      <c r="B77" s="56">
        <v>0.01</v>
      </c>
      <c r="C77" s="57">
        <v>9.99</v>
      </c>
      <c r="E77" s="56">
        <v>7</v>
      </c>
      <c r="F77" s="35">
        <v>5</v>
      </c>
      <c r="G77" s="35">
        <v>4</v>
      </c>
      <c r="H77" s="35">
        <v>0</v>
      </c>
      <c r="I77" s="35">
        <v>0</v>
      </c>
      <c r="J77" s="57">
        <v>0</v>
      </c>
      <c r="M77" s="56">
        <f t="shared" si="4"/>
        <v>1880</v>
      </c>
      <c r="N77" s="57">
        <f t="shared" si="4"/>
        <v>1889.99</v>
      </c>
      <c r="P77" s="56">
        <f t="shared" si="5"/>
        <v>490.99</v>
      </c>
      <c r="Q77" s="35">
        <f t="shared" si="3"/>
        <v>128.92000000000002</v>
      </c>
      <c r="R77" s="35">
        <f>4+R76</f>
        <v>4.29</v>
      </c>
      <c r="S77" s="35">
        <v>0</v>
      </c>
      <c r="T77" s="35">
        <v>0</v>
      </c>
      <c r="U77" s="57">
        <v>0</v>
      </c>
    </row>
    <row r="78" spans="2:21" x14ac:dyDescent="0.2">
      <c r="B78" s="56">
        <v>0.01</v>
      </c>
      <c r="C78" s="57">
        <v>9.99</v>
      </c>
      <c r="E78" s="56">
        <v>7</v>
      </c>
      <c r="F78" s="35">
        <v>5</v>
      </c>
      <c r="G78" s="35">
        <v>4</v>
      </c>
      <c r="H78" s="35">
        <v>0</v>
      </c>
      <c r="I78" s="35">
        <v>0</v>
      </c>
      <c r="J78" s="57">
        <v>0</v>
      </c>
      <c r="M78" s="56">
        <f t="shared" si="4"/>
        <v>1890</v>
      </c>
      <c r="N78" s="57">
        <f t="shared" si="4"/>
        <v>1899.99</v>
      </c>
      <c r="P78" s="56">
        <f t="shared" si="5"/>
        <v>497.99</v>
      </c>
      <c r="Q78" s="35">
        <f t="shared" si="3"/>
        <v>133.92000000000002</v>
      </c>
      <c r="R78" s="35">
        <f t="shared" ref="R78:R141" si="6">4+R77</f>
        <v>8.2899999999999991</v>
      </c>
      <c r="S78" s="35">
        <v>0</v>
      </c>
      <c r="T78" s="35">
        <v>0</v>
      </c>
      <c r="U78" s="57">
        <v>0</v>
      </c>
    </row>
    <row r="79" spans="2:21" x14ac:dyDescent="0.2">
      <c r="B79" s="56">
        <v>0.01</v>
      </c>
      <c r="C79" s="57">
        <v>9.99</v>
      </c>
      <c r="E79" s="56">
        <v>7</v>
      </c>
      <c r="F79" s="35">
        <v>5</v>
      </c>
      <c r="G79" s="35">
        <v>4</v>
      </c>
      <c r="H79" s="35">
        <v>0</v>
      </c>
      <c r="I79" s="35">
        <v>0</v>
      </c>
      <c r="J79" s="57">
        <v>0</v>
      </c>
      <c r="M79" s="56">
        <f t="shared" si="4"/>
        <v>1900</v>
      </c>
      <c r="N79" s="57">
        <f t="shared" si="4"/>
        <v>1909.99</v>
      </c>
      <c r="P79" s="56">
        <f t="shared" si="5"/>
        <v>504.99</v>
      </c>
      <c r="Q79" s="35">
        <f t="shared" si="3"/>
        <v>138.92000000000002</v>
      </c>
      <c r="R79" s="35">
        <f t="shared" si="6"/>
        <v>12.29</v>
      </c>
      <c r="S79" s="35">
        <v>0</v>
      </c>
      <c r="T79" s="35">
        <v>0</v>
      </c>
      <c r="U79" s="57">
        <v>0</v>
      </c>
    </row>
    <row r="80" spans="2:21" x14ac:dyDescent="0.2">
      <c r="B80" s="56">
        <v>0.01</v>
      </c>
      <c r="C80" s="57">
        <v>9.99</v>
      </c>
      <c r="E80" s="56">
        <v>7</v>
      </c>
      <c r="F80" s="35">
        <v>5</v>
      </c>
      <c r="G80" s="35">
        <v>4</v>
      </c>
      <c r="H80" s="35">
        <v>0</v>
      </c>
      <c r="I80" s="35">
        <v>0</v>
      </c>
      <c r="J80" s="57">
        <v>0</v>
      </c>
      <c r="M80" s="56">
        <f t="shared" si="4"/>
        <v>1910</v>
      </c>
      <c r="N80" s="57">
        <f t="shared" si="4"/>
        <v>1919.99</v>
      </c>
      <c r="P80" s="56">
        <f t="shared" si="5"/>
        <v>511.99</v>
      </c>
      <c r="Q80" s="35">
        <f t="shared" si="3"/>
        <v>143.92000000000002</v>
      </c>
      <c r="R80" s="35">
        <f t="shared" si="6"/>
        <v>16.29</v>
      </c>
      <c r="S80" s="35">
        <v>0</v>
      </c>
      <c r="T80" s="35">
        <v>0</v>
      </c>
      <c r="U80" s="57">
        <v>0</v>
      </c>
    </row>
    <row r="81" spans="2:21" x14ac:dyDescent="0.2">
      <c r="B81" s="56">
        <v>0.01</v>
      </c>
      <c r="C81" s="57">
        <v>9.99</v>
      </c>
      <c r="E81" s="56">
        <v>7</v>
      </c>
      <c r="F81" s="35">
        <v>5</v>
      </c>
      <c r="G81" s="35">
        <v>4</v>
      </c>
      <c r="H81" s="35">
        <v>0</v>
      </c>
      <c r="I81" s="35">
        <v>0</v>
      </c>
      <c r="J81" s="57">
        <v>0</v>
      </c>
      <c r="M81" s="56">
        <f t="shared" si="4"/>
        <v>1920</v>
      </c>
      <c r="N81" s="57">
        <f t="shared" si="4"/>
        <v>1929.99</v>
      </c>
      <c r="P81" s="56">
        <f t="shared" si="5"/>
        <v>518.99</v>
      </c>
      <c r="Q81" s="35">
        <f t="shared" si="3"/>
        <v>148.92000000000002</v>
      </c>
      <c r="R81" s="35">
        <f t="shared" si="6"/>
        <v>20.29</v>
      </c>
      <c r="S81" s="35">
        <v>0</v>
      </c>
      <c r="T81" s="35">
        <v>0</v>
      </c>
      <c r="U81" s="57">
        <v>0</v>
      </c>
    </row>
    <row r="82" spans="2:21" x14ac:dyDescent="0.2">
      <c r="B82" s="56">
        <v>0.01</v>
      </c>
      <c r="C82" s="57">
        <v>9.99</v>
      </c>
      <c r="E82" s="56">
        <v>7</v>
      </c>
      <c r="F82" s="35">
        <v>5</v>
      </c>
      <c r="G82" s="35">
        <v>4</v>
      </c>
      <c r="H82" s="35">
        <v>0</v>
      </c>
      <c r="I82" s="35">
        <v>0</v>
      </c>
      <c r="J82" s="57">
        <v>0</v>
      </c>
      <c r="M82" s="56">
        <f t="shared" si="4"/>
        <v>1930</v>
      </c>
      <c r="N82" s="57">
        <f t="shared" si="4"/>
        <v>1939.99</v>
      </c>
      <c r="P82" s="56">
        <f t="shared" si="5"/>
        <v>525.99</v>
      </c>
      <c r="Q82" s="35">
        <f t="shared" si="3"/>
        <v>153.92000000000002</v>
      </c>
      <c r="R82" s="35">
        <f t="shared" si="6"/>
        <v>24.29</v>
      </c>
      <c r="S82" s="35">
        <v>0</v>
      </c>
      <c r="T82" s="35">
        <v>0</v>
      </c>
      <c r="U82" s="57">
        <v>0</v>
      </c>
    </row>
    <row r="83" spans="2:21" x14ac:dyDescent="0.2">
      <c r="B83" s="56">
        <v>0.01</v>
      </c>
      <c r="C83" s="57">
        <v>9.99</v>
      </c>
      <c r="E83" s="56">
        <v>7</v>
      </c>
      <c r="F83" s="35">
        <v>5</v>
      </c>
      <c r="G83" s="35">
        <v>4</v>
      </c>
      <c r="H83" s="35">
        <v>0</v>
      </c>
      <c r="I83" s="35">
        <v>0</v>
      </c>
      <c r="J83" s="57">
        <v>0</v>
      </c>
      <c r="M83" s="56">
        <f t="shared" si="4"/>
        <v>1940</v>
      </c>
      <c r="N83" s="57">
        <f t="shared" si="4"/>
        <v>1949.99</v>
      </c>
      <c r="P83" s="56">
        <f t="shared" si="5"/>
        <v>532.99</v>
      </c>
      <c r="Q83" s="35">
        <f t="shared" si="3"/>
        <v>158.92000000000002</v>
      </c>
      <c r="R83" s="35">
        <f t="shared" si="6"/>
        <v>28.29</v>
      </c>
      <c r="S83" s="35">
        <v>0</v>
      </c>
      <c r="T83" s="35">
        <v>0</v>
      </c>
      <c r="U83" s="57">
        <v>0</v>
      </c>
    </row>
    <row r="84" spans="2:21" x14ac:dyDescent="0.2">
      <c r="B84" s="56">
        <v>0.01</v>
      </c>
      <c r="C84" s="57">
        <v>9.99</v>
      </c>
      <c r="E84" s="56">
        <v>7</v>
      </c>
      <c r="F84" s="35">
        <v>5</v>
      </c>
      <c r="G84" s="35">
        <v>4</v>
      </c>
      <c r="H84" s="35">
        <v>0</v>
      </c>
      <c r="I84" s="35">
        <v>0</v>
      </c>
      <c r="J84" s="57">
        <v>0</v>
      </c>
      <c r="M84" s="56">
        <f t="shared" si="4"/>
        <v>1950</v>
      </c>
      <c r="N84" s="57">
        <f t="shared" si="4"/>
        <v>1959.99</v>
      </c>
      <c r="P84" s="56">
        <f t="shared" si="5"/>
        <v>539.99</v>
      </c>
      <c r="Q84" s="35">
        <f t="shared" si="3"/>
        <v>163.92000000000002</v>
      </c>
      <c r="R84" s="35">
        <f t="shared" si="6"/>
        <v>32.29</v>
      </c>
      <c r="S84" s="35">
        <v>0</v>
      </c>
      <c r="T84" s="35">
        <v>0</v>
      </c>
      <c r="U84" s="57">
        <v>0</v>
      </c>
    </row>
    <row r="85" spans="2:21" x14ac:dyDescent="0.2">
      <c r="B85" s="56">
        <v>0.01</v>
      </c>
      <c r="C85" s="57">
        <v>9.99</v>
      </c>
      <c r="E85" s="56">
        <v>7</v>
      </c>
      <c r="F85" s="35">
        <v>5</v>
      </c>
      <c r="G85" s="35">
        <v>4</v>
      </c>
      <c r="H85" s="35">
        <v>0.28999999999999998</v>
      </c>
      <c r="I85" s="35">
        <v>0</v>
      </c>
      <c r="J85" s="57">
        <v>0</v>
      </c>
      <c r="M85" s="56">
        <f t="shared" si="4"/>
        <v>1960</v>
      </c>
      <c r="N85" s="57">
        <f t="shared" si="4"/>
        <v>1969.99</v>
      </c>
      <c r="P85" s="56">
        <f t="shared" si="5"/>
        <v>546.99</v>
      </c>
      <c r="Q85" s="35">
        <f t="shared" si="3"/>
        <v>168.92000000000002</v>
      </c>
      <c r="R85" s="35">
        <f t="shared" si="6"/>
        <v>36.29</v>
      </c>
      <c r="S85" s="35">
        <v>0</v>
      </c>
      <c r="T85" s="35">
        <v>0</v>
      </c>
      <c r="U85" s="57">
        <v>0</v>
      </c>
    </row>
    <row r="86" spans="2:21" x14ac:dyDescent="0.2">
      <c r="B86" s="56">
        <v>0.01</v>
      </c>
      <c r="C86" s="57">
        <v>9.99</v>
      </c>
      <c r="E86" s="56">
        <v>7</v>
      </c>
      <c r="F86" s="35">
        <v>5</v>
      </c>
      <c r="G86" s="35">
        <v>4</v>
      </c>
      <c r="H86" s="35">
        <v>3</v>
      </c>
      <c r="I86" s="35">
        <v>0</v>
      </c>
      <c r="J86" s="57">
        <v>0</v>
      </c>
      <c r="M86" s="56">
        <f t="shared" si="4"/>
        <v>1970</v>
      </c>
      <c r="N86" s="57">
        <f t="shared" si="4"/>
        <v>1979.99</v>
      </c>
      <c r="P86" s="56">
        <f t="shared" si="5"/>
        <v>553.99</v>
      </c>
      <c r="Q86" s="35">
        <f t="shared" si="3"/>
        <v>173.92000000000002</v>
      </c>
      <c r="R86" s="35">
        <f t="shared" si="6"/>
        <v>40.29</v>
      </c>
      <c r="S86" s="35">
        <v>0</v>
      </c>
      <c r="T86" s="35">
        <v>0</v>
      </c>
      <c r="U86" s="57">
        <v>0</v>
      </c>
    </row>
    <row r="87" spans="2:21" x14ac:dyDescent="0.2">
      <c r="B87" s="56">
        <v>0.01</v>
      </c>
      <c r="C87" s="57">
        <v>9.99</v>
      </c>
      <c r="E87" s="56">
        <v>7</v>
      </c>
      <c r="F87" s="35">
        <v>5</v>
      </c>
      <c r="G87" s="35">
        <v>4</v>
      </c>
      <c r="H87" s="35">
        <v>3</v>
      </c>
      <c r="I87" s="35">
        <v>0</v>
      </c>
      <c r="J87" s="57">
        <v>0</v>
      </c>
      <c r="M87" s="56">
        <f t="shared" si="4"/>
        <v>1980</v>
      </c>
      <c r="N87" s="57">
        <f t="shared" si="4"/>
        <v>1989.99</v>
      </c>
      <c r="P87" s="56">
        <f t="shared" si="5"/>
        <v>560.99</v>
      </c>
      <c r="Q87" s="35">
        <f t="shared" si="3"/>
        <v>178.92000000000002</v>
      </c>
      <c r="R87" s="35">
        <f t="shared" si="6"/>
        <v>44.29</v>
      </c>
      <c r="S87" s="35">
        <v>0</v>
      </c>
      <c r="T87" s="35">
        <v>0</v>
      </c>
      <c r="U87" s="57">
        <v>0</v>
      </c>
    </row>
    <row r="88" spans="2:21" x14ac:dyDescent="0.2">
      <c r="B88" s="56">
        <v>0.01</v>
      </c>
      <c r="C88" s="57">
        <v>9.99</v>
      </c>
      <c r="E88" s="56">
        <v>7</v>
      </c>
      <c r="F88" s="35">
        <v>5</v>
      </c>
      <c r="G88" s="35">
        <v>4</v>
      </c>
      <c r="H88" s="35">
        <v>3</v>
      </c>
      <c r="I88" s="35">
        <v>0</v>
      </c>
      <c r="J88" s="57">
        <v>0</v>
      </c>
      <c r="M88" s="56">
        <f t="shared" si="4"/>
        <v>1990</v>
      </c>
      <c r="N88" s="57">
        <f t="shared" si="4"/>
        <v>1999.99</v>
      </c>
      <c r="P88" s="56">
        <f t="shared" si="5"/>
        <v>567.99</v>
      </c>
      <c r="Q88" s="35">
        <f t="shared" si="3"/>
        <v>183.92000000000002</v>
      </c>
      <c r="R88" s="35">
        <f t="shared" si="6"/>
        <v>48.29</v>
      </c>
      <c r="S88" s="35">
        <v>0</v>
      </c>
      <c r="T88" s="35">
        <v>0</v>
      </c>
      <c r="U88" s="57">
        <v>0</v>
      </c>
    </row>
    <row r="89" spans="2:21" x14ac:dyDescent="0.2">
      <c r="B89" s="56">
        <v>0.01</v>
      </c>
      <c r="C89" s="57">
        <v>9.99</v>
      </c>
      <c r="E89" s="56">
        <v>7</v>
      </c>
      <c r="F89" s="35">
        <v>5</v>
      </c>
      <c r="G89" s="35">
        <v>4</v>
      </c>
      <c r="H89" s="35">
        <v>3</v>
      </c>
      <c r="I89" s="35">
        <v>0</v>
      </c>
      <c r="J89" s="57">
        <v>0</v>
      </c>
      <c r="M89" s="56">
        <f t="shared" ref="M89:N104" si="7">10+M88</f>
        <v>2000</v>
      </c>
      <c r="N89" s="57">
        <f t="shared" si="7"/>
        <v>2009.99</v>
      </c>
      <c r="P89" s="56">
        <f t="shared" si="5"/>
        <v>574.99</v>
      </c>
      <c r="Q89" s="35">
        <f t="shared" si="3"/>
        <v>188.92000000000002</v>
      </c>
      <c r="R89" s="35">
        <f t="shared" si="6"/>
        <v>52.29</v>
      </c>
      <c r="S89" s="35">
        <v>0</v>
      </c>
      <c r="T89" s="35">
        <v>0</v>
      </c>
      <c r="U89" s="57">
        <v>0</v>
      </c>
    </row>
    <row r="90" spans="2:21" x14ac:dyDescent="0.2">
      <c r="B90" s="56">
        <v>0.01</v>
      </c>
      <c r="C90" s="57">
        <v>9.99</v>
      </c>
      <c r="E90" s="56">
        <v>7</v>
      </c>
      <c r="F90" s="35">
        <v>5</v>
      </c>
      <c r="G90" s="35">
        <v>4</v>
      </c>
      <c r="H90" s="35">
        <v>3</v>
      </c>
      <c r="I90" s="35">
        <v>0</v>
      </c>
      <c r="J90" s="57">
        <v>0</v>
      </c>
      <c r="M90" s="56">
        <f t="shared" si="7"/>
        <v>2010</v>
      </c>
      <c r="N90" s="57">
        <f t="shared" si="7"/>
        <v>2019.99</v>
      </c>
      <c r="P90" s="56">
        <f t="shared" si="5"/>
        <v>581.99</v>
      </c>
      <c r="Q90" s="35">
        <f t="shared" si="3"/>
        <v>193.92000000000002</v>
      </c>
      <c r="R90" s="35">
        <f t="shared" si="6"/>
        <v>56.29</v>
      </c>
      <c r="S90" s="35">
        <v>0</v>
      </c>
      <c r="T90" s="35">
        <v>0</v>
      </c>
      <c r="U90" s="57">
        <v>0</v>
      </c>
    </row>
    <row r="91" spans="2:21" x14ac:dyDescent="0.2">
      <c r="B91" s="56">
        <v>0.01</v>
      </c>
      <c r="C91" s="57">
        <v>9.99</v>
      </c>
      <c r="E91" s="56">
        <v>7</v>
      </c>
      <c r="F91" s="35">
        <v>5</v>
      </c>
      <c r="G91" s="35">
        <v>4</v>
      </c>
      <c r="H91" s="35">
        <v>3</v>
      </c>
      <c r="I91" s="35">
        <v>0</v>
      </c>
      <c r="J91" s="57">
        <v>0</v>
      </c>
      <c r="M91" s="56">
        <f t="shared" si="7"/>
        <v>2020</v>
      </c>
      <c r="N91" s="57">
        <f t="shared" si="7"/>
        <v>2029.99</v>
      </c>
      <c r="P91" s="56">
        <f t="shared" si="5"/>
        <v>588.99</v>
      </c>
      <c r="Q91" s="35">
        <f t="shared" si="3"/>
        <v>198.92000000000002</v>
      </c>
      <c r="R91" s="35">
        <f t="shared" si="6"/>
        <v>60.29</v>
      </c>
      <c r="S91" s="35">
        <v>0</v>
      </c>
      <c r="T91" s="35">
        <v>0</v>
      </c>
      <c r="U91" s="57">
        <v>0</v>
      </c>
    </row>
    <row r="92" spans="2:21" x14ac:dyDescent="0.2">
      <c r="B92" s="56">
        <v>0.01</v>
      </c>
      <c r="C92" s="57">
        <v>9.99</v>
      </c>
      <c r="E92" s="56">
        <v>7</v>
      </c>
      <c r="F92" s="35">
        <v>5</v>
      </c>
      <c r="G92" s="35">
        <v>4</v>
      </c>
      <c r="H92" s="35">
        <v>3</v>
      </c>
      <c r="I92" s="35">
        <v>0</v>
      </c>
      <c r="J92" s="57">
        <v>0</v>
      </c>
      <c r="M92" s="56">
        <f t="shared" si="7"/>
        <v>2030</v>
      </c>
      <c r="N92" s="57">
        <f t="shared" si="7"/>
        <v>2039.99</v>
      </c>
      <c r="P92" s="56">
        <f t="shared" si="5"/>
        <v>595.99</v>
      </c>
      <c r="Q92" s="35">
        <f t="shared" si="3"/>
        <v>203.92000000000002</v>
      </c>
      <c r="R92" s="35">
        <f t="shared" si="6"/>
        <v>64.289999999999992</v>
      </c>
      <c r="S92" s="35">
        <v>0</v>
      </c>
      <c r="T92" s="35">
        <v>0</v>
      </c>
      <c r="U92" s="57">
        <v>0</v>
      </c>
    </row>
    <row r="93" spans="2:21" x14ac:dyDescent="0.2">
      <c r="B93" s="56">
        <v>0.01</v>
      </c>
      <c r="C93" s="57">
        <v>9.99</v>
      </c>
      <c r="E93" s="56">
        <v>7</v>
      </c>
      <c r="F93" s="35">
        <v>5</v>
      </c>
      <c r="G93" s="35">
        <v>4</v>
      </c>
      <c r="H93" s="35">
        <v>3</v>
      </c>
      <c r="I93" s="35">
        <v>0</v>
      </c>
      <c r="J93" s="57">
        <v>0</v>
      </c>
      <c r="M93" s="56">
        <f t="shared" si="7"/>
        <v>2040</v>
      </c>
      <c r="N93" s="57">
        <f t="shared" si="7"/>
        <v>2049.9899999999998</v>
      </c>
      <c r="P93" s="56">
        <f t="shared" si="5"/>
        <v>602.99</v>
      </c>
      <c r="Q93" s="35">
        <f t="shared" si="3"/>
        <v>208.92000000000002</v>
      </c>
      <c r="R93" s="35">
        <f t="shared" si="6"/>
        <v>68.289999999999992</v>
      </c>
      <c r="S93" s="35">
        <v>0</v>
      </c>
      <c r="T93" s="35">
        <v>0</v>
      </c>
      <c r="U93" s="57">
        <v>0</v>
      </c>
    </row>
    <row r="94" spans="2:21" x14ac:dyDescent="0.2">
      <c r="B94" s="56">
        <v>0.01</v>
      </c>
      <c r="C94" s="57">
        <v>9.99</v>
      </c>
      <c r="E94" s="56">
        <v>7</v>
      </c>
      <c r="F94" s="35">
        <v>5</v>
      </c>
      <c r="G94" s="35">
        <v>4</v>
      </c>
      <c r="H94" s="35">
        <v>3</v>
      </c>
      <c r="I94" s="35">
        <v>0</v>
      </c>
      <c r="J94" s="57">
        <v>0</v>
      </c>
      <c r="M94" s="56">
        <f t="shared" si="7"/>
        <v>2050</v>
      </c>
      <c r="N94" s="57">
        <f t="shared" si="7"/>
        <v>2059.9899999999998</v>
      </c>
      <c r="P94" s="56">
        <f t="shared" si="5"/>
        <v>609.99</v>
      </c>
      <c r="Q94" s="35">
        <f t="shared" si="3"/>
        <v>213.92000000000002</v>
      </c>
      <c r="R94" s="35">
        <f t="shared" si="6"/>
        <v>72.289999999999992</v>
      </c>
      <c r="S94" s="35">
        <v>0</v>
      </c>
      <c r="T94" s="35">
        <v>0</v>
      </c>
      <c r="U94" s="57">
        <v>0</v>
      </c>
    </row>
    <row r="95" spans="2:21" x14ac:dyDescent="0.2">
      <c r="B95" s="56">
        <v>0.01</v>
      </c>
      <c r="C95" s="57">
        <v>9.99</v>
      </c>
      <c r="E95" s="56">
        <v>7</v>
      </c>
      <c r="F95" s="35">
        <v>5</v>
      </c>
      <c r="G95" s="35">
        <v>4</v>
      </c>
      <c r="H95" s="35">
        <v>3</v>
      </c>
      <c r="I95" s="35">
        <v>0</v>
      </c>
      <c r="J95" s="57">
        <v>0</v>
      </c>
      <c r="M95" s="56">
        <f t="shared" si="7"/>
        <v>2060</v>
      </c>
      <c r="N95" s="57">
        <f t="shared" si="7"/>
        <v>2069.9899999999998</v>
      </c>
      <c r="P95" s="56">
        <f t="shared" si="5"/>
        <v>616.99</v>
      </c>
      <c r="Q95" s="35">
        <f t="shared" si="3"/>
        <v>218.92000000000002</v>
      </c>
      <c r="R95" s="35">
        <f t="shared" si="6"/>
        <v>76.289999999999992</v>
      </c>
      <c r="S95" s="35">
        <v>0</v>
      </c>
      <c r="T95" s="35">
        <v>0</v>
      </c>
      <c r="U95" s="57">
        <v>0</v>
      </c>
    </row>
    <row r="96" spans="2:21" x14ac:dyDescent="0.2">
      <c r="B96" s="56">
        <v>0.01</v>
      </c>
      <c r="C96" s="57">
        <v>9.99</v>
      </c>
      <c r="E96" s="56">
        <v>7</v>
      </c>
      <c r="F96" s="35">
        <v>5</v>
      </c>
      <c r="G96" s="35">
        <v>4</v>
      </c>
      <c r="H96" s="35">
        <v>3</v>
      </c>
      <c r="I96" s="35">
        <v>0</v>
      </c>
      <c r="J96" s="57">
        <v>0</v>
      </c>
      <c r="M96" s="56">
        <f t="shared" si="7"/>
        <v>2070</v>
      </c>
      <c r="N96" s="57">
        <f t="shared" si="7"/>
        <v>2079.9899999999998</v>
      </c>
      <c r="P96" s="56">
        <f t="shared" si="5"/>
        <v>623.99</v>
      </c>
      <c r="Q96" s="35">
        <f t="shared" si="3"/>
        <v>223.92000000000002</v>
      </c>
      <c r="R96" s="35">
        <f t="shared" si="6"/>
        <v>80.289999999999992</v>
      </c>
      <c r="S96" s="35">
        <v>0</v>
      </c>
      <c r="T96" s="35">
        <v>0</v>
      </c>
      <c r="U96" s="57">
        <v>0</v>
      </c>
    </row>
    <row r="97" spans="2:21" x14ac:dyDescent="0.2">
      <c r="B97" s="56">
        <v>0.01</v>
      </c>
      <c r="C97" s="57">
        <v>9.99</v>
      </c>
      <c r="E97" s="56">
        <v>7</v>
      </c>
      <c r="F97" s="35">
        <v>5</v>
      </c>
      <c r="G97" s="35">
        <v>4</v>
      </c>
      <c r="H97" s="35">
        <v>3</v>
      </c>
      <c r="I97" s="35">
        <v>0</v>
      </c>
      <c r="J97" s="57">
        <v>0</v>
      </c>
      <c r="M97" s="56">
        <f t="shared" si="7"/>
        <v>2080</v>
      </c>
      <c r="N97" s="57">
        <f t="shared" si="7"/>
        <v>2089.9899999999998</v>
      </c>
      <c r="P97" s="56">
        <f t="shared" si="5"/>
        <v>630.99</v>
      </c>
      <c r="Q97" s="35">
        <f t="shared" si="3"/>
        <v>228.92000000000002</v>
      </c>
      <c r="R97" s="35">
        <f t="shared" si="6"/>
        <v>84.289999999999992</v>
      </c>
      <c r="S97" s="35">
        <v>0</v>
      </c>
      <c r="T97" s="35">
        <v>0</v>
      </c>
      <c r="U97" s="57">
        <v>0</v>
      </c>
    </row>
    <row r="98" spans="2:21" x14ac:dyDescent="0.2">
      <c r="B98" s="56">
        <v>0.01</v>
      </c>
      <c r="C98" s="57">
        <v>9.99</v>
      </c>
      <c r="E98" s="56">
        <v>7</v>
      </c>
      <c r="F98" s="35">
        <v>5</v>
      </c>
      <c r="G98" s="35">
        <v>4</v>
      </c>
      <c r="H98" s="35">
        <v>3</v>
      </c>
      <c r="I98" s="35">
        <v>0</v>
      </c>
      <c r="J98" s="57">
        <v>0</v>
      </c>
      <c r="M98" s="56">
        <f t="shared" si="7"/>
        <v>2090</v>
      </c>
      <c r="N98" s="57">
        <f t="shared" si="7"/>
        <v>2099.9899999999998</v>
      </c>
      <c r="P98" s="56">
        <f t="shared" si="5"/>
        <v>637.99</v>
      </c>
      <c r="Q98" s="35">
        <f t="shared" si="3"/>
        <v>233.92000000000002</v>
      </c>
      <c r="R98" s="35">
        <f t="shared" si="6"/>
        <v>88.289999999999992</v>
      </c>
      <c r="S98" s="35">
        <v>0</v>
      </c>
      <c r="T98" s="35">
        <v>0</v>
      </c>
      <c r="U98" s="57">
        <v>0</v>
      </c>
    </row>
    <row r="99" spans="2:21" x14ac:dyDescent="0.2">
      <c r="B99" s="56">
        <v>0.01</v>
      </c>
      <c r="C99" s="57">
        <v>9.99</v>
      </c>
      <c r="E99" s="56">
        <v>7</v>
      </c>
      <c r="F99" s="35">
        <v>5</v>
      </c>
      <c r="G99" s="35">
        <v>4</v>
      </c>
      <c r="H99" s="35">
        <v>3</v>
      </c>
      <c r="I99" s="35">
        <v>0</v>
      </c>
      <c r="J99" s="57">
        <v>0</v>
      </c>
      <c r="M99" s="56">
        <f t="shared" si="7"/>
        <v>2100</v>
      </c>
      <c r="N99" s="57">
        <f t="shared" si="7"/>
        <v>2109.9899999999998</v>
      </c>
      <c r="P99" s="56">
        <f t="shared" si="5"/>
        <v>644.99</v>
      </c>
      <c r="Q99" s="35">
        <f t="shared" si="3"/>
        <v>238.92000000000002</v>
      </c>
      <c r="R99" s="35">
        <f t="shared" si="6"/>
        <v>92.289999999999992</v>
      </c>
      <c r="S99" s="35">
        <v>0</v>
      </c>
      <c r="T99" s="35">
        <v>0</v>
      </c>
      <c r="U99" s="57">
        <v>0</v>
      </c>
    </row>
    <row r="100" spans="2:21" x14ac:dyDescent="0.2">
      <c r="B100" s="56">
        <v>0.01</v>
      </c>
      <c r="C100" s="57">
        <v>9.99</v>
      </c>
      <c r="E100" s="56">
        <v>7</v>
      </c>
      <c r="F100" s="35">
        <v>5</v>
      </c>
      <c r="G100" s="35">
        <v>4</v>
      </c>
      <c r="H100" s="35">
        <v>3</v>
      </c>
      <c r="I100" s="35">
        <v>0</v>
      </c>
      <c r="J100" s="57">
        <v>0</v>
      </c>
      <c r="M100" s="56">
        <f t="shared" si="7"/>
        <v>2110</v>
      </c>
      <c r="N100" s="57">
        <f t="shared" si="7"/>
        <v>2119.9899999999998</v>
      </c>
      <c r="P100" s="56">
        <f t="shared" si="5"/>
        <v>651.99</v>
      </c>
      <c r="Q100" s="35">
        <f t="shared" si="3"/>
        <v>243.92000000000002</v>
      </c>
      <c r="R100" s="35">
        <f t="shared" si="6"/>
        <v>96.289999999999992</v>
      </c>
      <c r="S100" s="35">
        <v>0</v>
      </c>
      <c r="T100" s="35">
        <v>0</v>
      </c>
      <c r="U100" s="57">
        <v>0</v>
      </c>
    </row>
    <row r="101" spans="2:21" x14ac:dyDescent="0.2">
      <c r="B101" s="56">
        <v>0.01</v>
      </c>
      <c r="C101" s="57">
        <v>9.99</v>
      </c>
      <c r="E101" s="56">
        <v>7</v>
      </c>
      <c r="F101" s="35">
        <v>5</v>
      </c>
      <c r="G101" s="35">
        <v>4</v>
      </c>
      <c r="H101" s="35">
        <v>3</v>
      </c>
      <c r="I101" s="35">
        <v>0</v>
      </c>
      <c r="J101" s="57">
        <v>0</v>
      </c>
      <c r="M101" s="56">
        <f t="shared" si="7"/>
        <v>2120</v>
      </c>
      <c r="N101" s="57">
        <f t="shared" si="7"/>
        <v>2129.9899999999998</v>
      </c>
      <c r="P101" s="56">
        <f t="shared" si="5"/>
        <v>658.99</v>
      </c>
      <c r="Q101" s="35">
        <f t="shared" si="3"/>
        <v>248.92000000000002</v>
      </c>
      <c r="R101" s="35">
        <f t="shared" si="6"/>
        <v>100.28999999999999</v>
      </c>
      <c r="S101" s="35">
        <v>1.08</v>
      </c>
      <c r="T101" s="35">
        <v>0</v>
      </c>
      <c r="U101" s="57">
        <v>0</v>
      </c>
    </row>
    <row r="102" spans="2:21" x14ac:dyDescent="0.2">
      <c r="B102" s="56">
        <v>0.01</v>
      </c>
      <c r="C102" s="57">
        <v>9.99</v>
      </c>
      <c r="E102" s="56">
        <v>7</v>
      </c>
      <c r="F102" s="35">
        <v>5</v>
      </c>
      <c r="G102" s="35">
        <v>4</v>
      </c>
      <c r="H102" s="35">
        <v>3</v>
      </c>
      <c r="I102" s="35">
        <v>0</v>
      </c>
      <c r="J102" s="57">
        <v>0</v>
      </c>
      <c r="M102" s="56">
        <f t="shared" si="7"/>
        <v>2130</v>
      </c>
      <c r="N102" s="57">
        <f t="shared" si="7"/>
        <v>2139.9899999999998</v>
      </c>
      <c r="P102" s="56">
        <f t="shared" si="5"/>
        <v>665.99</v>
      </c>
      <c r="Q102" s="35">
        <f t="shared" si="3"/>
        <v>253.92000000000002</v>
      </c>
      <c r="R102" s="35">
        <f t="shared" si="6"/>
        <v>104.28999999999999</v>
      </c>
      <c r="S102" s="35">
        <f>3+S101</f>
        <v>4.08</v>
      </c>
      <c r="T102" s="35">
        <v>0</v>
      </c>
      <c r="U102" s="57">
        <v>0</v>
      </c>
    </row>
    <row r="103" spans="2:21" x14ac:dyDescent="0.2">
      <c r="B103" s="56">
        <v>0.01</v>
      </c>
      <c r="C103" s="57">
        <v>9.99</v>
      </c>
      <c r="E103" s="56">
        <v>7</v>
      </c>
      <c r="F103" s="35">
        <v>5</v>
      </c>
      <c r="G103" s="35">
        <v>4</v>
      </c>
      <c r="H103" s="35">
        <v>3</v>
      </c>
      <c r="I103" s="35">
        <v>0</v>
      </c>
      <c r="J103" s="57">
        <v>0</v>
      </c>
      <c r="M103" s="56">
        <f t="shared" si="7"/>
        <v>2140</v>
      </c>
      <c r="N103" s="57">
        <f t="shared" si="7"/>
        <v>2149.9899999999998</v>
      </c>
      <c r="P103" s="56">
        <f t="shared" si="5"/>
        <v>672.99</v>
      </c>
      <c r="Q103" s="35">
        <f t="shared" si="3"/>
        <v>258.92</v>
      </c>
      <c r="R103" s="35">
        <f t="shared" si="6"/>
        <v>108.28999999999999</v>
      </c>
      <c r="S103" s="35">
        <f t="shared" ref="S103:S166" si="8">3+S102</f>
        <v>7.08</v>
      </c>
      <c r="T103" s="35">
        <v>0</v>
      </c>
      <c r="U103" s="57">
        <v>0</v>
      </c>
    </row>
    <row r="104" spans="2:21" x14ac:dyDescent="0.2">
      <c r="B104" s="56">
        <v>0.01</v>
      </c>
      <c r="C104" s="57">
        <v>9.99</v>
      </c>
      <c r="E104" s="56">
        <v>7</v>
      </c>
      <c r="F104" s="35">
        <v>5</v>
      </c>
      <c r="G104" s="35">
        <v>4</v>
      </c>
      <c r="H104" s="35">
        <v>3</v>
      </c>
      <c r="I104" s="35">
        <v>0</v>
      </c>
      <c r="J104" s="57">
        <v>0</v>
      </c>
      <c r="M104" s="56">
        <f t="shared" si="7"/>
        <v>2150</v>
      </c>
      <c r="N104" s="57">
        <f t="shared" si="7"/>
        <v>2159.9899999999998</v>
      </c>
      <c r="P104" s="56">
        <f t="shared" si="5"/>
        <v>679.99</v>
      </c>
      <c r="Q104" s="35">
        <f t="shared" si="3"/>
        <v>263.92</v>
      </c>
      <c r="R104" s="35">
        <f t="shared" si="6"/>
        <v>112.28999999999999</v>
      </c>
      <c r="S104" s="35">
        <f t="shared" si="8"/>
        <v>10.08</v>
      </c>
      <c r="T104" s="35">
        <v>0</v>
      </c>
      <c r="U104" s="57">
        <v>0</v>
      </c>
    </row>
    <row r="105" spans="2:21" x14ac:dyDescent="0.2">
      <c r="B105" s="56">
        <v>0.01</v>
      </c>
      <c r="C105" s="57">
        <v>9.99</v>
      </c>
      <c r="E105" s="56">
        <v>7</v>
      </c>
      <c r="F105" s="35">
        <v>5</v>
      </c>
      <c r="G105" s="35">
        <v>4</v>
      </c>
      <c r="H105" s="35">
        <v>3</v>
      </c>
      <c r="I105" s="35">
        <v>0</v>
      </c>
      <c r="J105" s="57">
        <v>0</v>
      </c>
      <c r="M105" s="56">
        <f t="shared" ref="M105:N120" si="9">10+M104</f>
        <v>2160</v>
      </c>
      <c r="N105" s="57">
        <f t="shared" si="9"/>
        <v>2169.9899999999998</v>
      </c>
      <c r="P105" s="56">
        <f t="shared" si="5"/>
        <v>686.99</v>
      </c>
      <c r="Q105" s="35">
        <f t="shared" si="3"/>
        <v>268.92</v>
      </c>
      <c r="R105" s="35">
        <f t="shared" si="6"/>
        <v>116.28999999999999</v>
      </c>
      <c r="S105" s="35">
        <f t="shared" si="8"/>
        <v>13.08</v>
      </c>
      <c r="T105" s="35">
        <v>0</v>
      </c>
      <c r="U105" s="57">
        <v>0</v>
      </c>
    </row>
    <row r="106" spans="2:21" x14ac:dyDescent="0.2">
      <c r="B106" s="56">
        <v>0.01</v>
      </c>
      <c r="C106" s="57">
        <v>9.99</v>
      </c>
      <c r="E106" s="56">
        <v>7</v>
      </c>
      <c r="F106" s="35">
        <v>5</v>
      </c>
      <c r="G106" s="35">
        <v>4</v>
      </c>
      <c r="H106" s="35">
        <v>3</v>
      </c>
      <c r="I106" s="35">
        <v>0.88</v>
      </c>
      <c r="J106" s="57">
        <v>0</v>
      </c>
      <c r="M106" s="56">
        <f t="shared" si="9"/>
        <v>2170</v>
      </c>
      <c r="N106" s="57">
        <f t="shared" si="9"/>
        <v>2179.9899999999998</v>
      </c>
      <c r="P106" s="56">
        <f t="shared" si="5"/>
        <v>693.99</v>
      </c>
      <c r="Q106" s="35">
        <f t="shared" si="3"/>
        <v>273.92</v>
      </c>
      <c r="R106" s="35">
        <f t="shared" si="6"/>
        <v>120.28999999999999</v>
      </c>
      <c r="S106" s="35">
        <f t="shared" si="8"/>
        <v>16.079999999999998</v>
      </c>
      <c r="T106" s="35">
        <v>0</v>
      </c>
      <c r="U106" s="57">
        <v>0</v>
      </c>
    </row>
    <row r="107" spans="2:21" x14ac:dyDescent="0.2">
      <c r="B107" s="56">
        <v>0.01</v>
      </c>
      <c r="C107" s="57">
        <v>9.99</v>
      </c>
      <c r="E107" s="56">
        <v>7</v>
      </c>
      <c r="F107" s="35">
        <v>5</v>
      </c>
      <c r="G107" s="35">
        <v>4</v>
      </c>
      <c r="H107" s="35">
        <v>3</v>
      </c>
      <c r="I107" s="35">
        <v>2</v>
      </c>
      <c r="J107" s="57">
        <v>0</v>
      </c>
      <c r="M107" s="56">
        <f t="shared" si="9"/>
        <v>2180</v>
      </c>
      <c r="N107" s="57">
        <f t="shared" si="9"/>
        <v>2189.9899999999998</v>
      </c>
      <c r="P107" s="56">
        <f t="shared" si="5"/>
        <v>700.99</v>
      </c>
      <c r="Q107" s="35">
        <f t="shared" si="3"/>
        <v>278.92</v>
      </c>
      <c r="R107" s="35">
        <f t="shared" si="6"/>
        <v>124.28999999999999</v>
      </c>
      <c r="S107" s="35">
        <f t="shared" si="8"/>
        <v>19.079999999999998</v>
      </c>
      <c r="T107" s="35">
        <v>0</v>
      </c>
      <c r="U107" s="57">
        <v>0</v>
      </c>
    </row>
    <row r="108" spans="2:21" x14ac:dyDescent="0.2">
      <c r="B108" s="56">
        <v>0.01</v>
      </c>
      <c r="C108" s="57">
        <v>9.99</v>
      </c>
      <c r="E108" s="56">
        <v>7</v>
      </c>
      <c r="F108" s="35">
        <v>5</v>
      </c>
      <c r="G108" s="35">
        <v>4</v>
      </c>
      <c r="H108" s="35">
        <v>3</v>
      </c>
      <c r="I108" s="35">
        <v>2</v>
      </c>
      <c r="J108" s="57">
        <v>0</v>
      </c>
      <c r="M108" s="56">
        <f t="shared" si="9"/>
        <v>2190</v>
      </c>
      <c r="N108" s="57">
        <f t="shared" si="9"/>
        <v>2199.9899999999998</v>
      </c>
      <c r="P108" s="56">
        <f t="shared" si="5"/>
        <v>707.99</v>
      </c>
      <c r="Q108" s="35">
        <f t="shared" si="3"/>
        <v>283.92</v>
      </c>
      <c r="R108" s="35">
        <f t="shared" si="6"/>
        <v>128.29</v>
      </c>
      <c r="S108" s="35">
        <f t="shared" si="8"/>
        <v>22.08</v>
      </c>
      <c r="T108" s="35">
        <v>0</v>
      </c>
      <c r="U108" s="57">
        <v>0</v>
      </c>
    </row>
    <row r="109" spans="2:21" x14ac:dyDescent="0.2">
      <c r="B109" s="56">
        <v>0.01</v>
      </c>
      <c r="C109" s="57">
        <v>9.99</v>
      </c>
      <c r="E109" s="56">
        <v>7</v>
      </c>
      <c r="F109" s="35">
        <v>5</v>
      </c>
      <c r="G109" s="35">
        <v>4</v>
      </c>
      <c r="H109" s="35">
        <v>3</v>
      </c>
      <c r="I109" s="35">
        <v>2</v>
      </c>
      <c r="J109" s="57">
        <v>0</v>
      </c>
      <c r="M109" s="56">
        <f t="shared" si="9"/>
        <v>2200</v>
      </c>
      <c r="N109" s="57">
        <f t="shared" si="9"/>
        <v>2209.9899999999998</v>
      </c>
      <c r="P109" s="56">
        <f t="shared" si="5"/>
        <v>714.99</v>
      </c>
      <c r="Q109" s="35">
        <f t="shared" si="3"/>
        <v>288.92</v>
      </c>
      <c r="R109" s="35">
        <f t="shared" si="6"/>
        <v>132.29</v>
      </c>
      <c r="S109" s="35">
        <f t="shared" si="8"/>
        <v>25.08</v>
      </c>
      <c r="T109" s="35">
        <v>0</v>
      </c>
      <c r="U109" s="57">
        <v>0</v>
      </c>
    </row>
    <row r="110" spans="2:21" x14ac:dyDescent="0.2">
      <c r="B110" s="56">
        <v>0.01</v>
      </c>
      <c r="C110" s="57">
        <v>9.99</v>
      </c>
      <c r="E110" s="56">
        <v>7</v>
      </c>
      <c r="F110" s="35">
        <v>5</v>
      </c>
      <c r="G110" s="35">
        <v>4</v>
      </c>
      <c r="H110" s="35">
        <v>3</v>
      </c>
      <c r="I110" s="35">
        <v>2</v>
      </c>
      <c r="J110" s="57">
        <v>0</v>
      </c>
      <c r="M110" s="56">
        <f t="shared" si="9"/>
        <v>2210</v>
      </c>
      <c r="N110" s="57">
        <f t="shared" si="9"/>
        <v>2219.9899999999998</v>
      </c>
      <c r="P110" s="56">
        <f t="shared" si="5"/>
        <v>721.99</v>
      </c>
      <c r="Q110" s="35">
        <f t="shared" si="3"/>
        <v>293.92</v>
      </c>
      <c r="R110" s="35">
        <f t="shared" si="6"/>
        <v>136.29</v>
      </c>
      <c r="S110" s="35">
        <f t="shared" si="8"/>
        <v>28.08</v>
      </c>
      <c r="T110" s="35">
        <v>0</v>
      </c>
      <c r="U110" s="57">
        <v>0</v>
      </c>
    </row>
    <row r="111" spans="2:21" x14ac:dyDescent="0.2">
      <c r="B111" s="56">
        <v>0.01</v>
      </c>
      <c r="C111" s="57">
        <v>9.99</v>
      </c>
      <c r="E111" s="56">
        <v>7</v>
      </c>
      <c r="F111" s="35">
        <v>5</v>
      </c>
      <c r="G111" s="35">
        <v>4</v>
      </c>
      <c r="H111" s="35">
        <v>3</v>
      </c>
      <c r="I111" s="35">
        <v>2</v>
      </c>
      <c r="J111" s="57">
        <v>0</v>
      </c>
      <c r="M111" s="56">
        <f t="shared" si="9"/>
        <v>2220</v>
      </c>
      <c r="N111" s="57">
        <f t="shared" si="9"/>
        <v>2229.9899999999998</v>
      </c>
      <c r="P111" s="56">
        <f t="shared" si="5"/>
        <v>728.99</v>
      </c>
      <c r="Q111" s="35">
        <f t="shared" si="3"/>
        <v>298.92</v>
      </c>
      <c r="R111" s="35">
        <f t="shared" si="6"/>
        <v>140.29</v>
      </c>
      <c r="S111" s="35">
        <f t="shared" si="8"/>
        <v>31.08</v>
      </c>
      <c r="T111" s="35">
        <v>0</v>
      </c>
      <c r="U111" s="57">
        <v>0</v>
      </c>
    </row>
    <row r="112" spans="2:21" x14ac:dyDescent="0.2">
      <c r="B112" s="56">
        <v>0.01</v>
      </c>
      <c r="C112" s="57">
        <v>9.99</v>
      </c>
      <c r="E112" s="56">
        <v>7</v>
      </c>
      <c r="F112" s="35">
        <v>5</v>
      </c>
      <c r="G112" s="35">
        <v>4</v>
      </c>
      <c r="H112" s="35">
        <v>3</v>
      </c>
      <c r="I112" s="35">
        <v>2</v>
      </c>
      <c r="J112" s="57">
        <v>0</v>
      </c>
      <c r="M112" s="56">
        <f t="shared" si="9"/>
        <v>2230</v>
      </c>
      <c r="N112" s="57">
        <f t="shared" si="9"/>
        <v>2239.9899999999998</v>
      </c>
      <c r="P112" s="56">
        <f t="shared" si="5"/>
        <v>735.99</v>
      </c>
      <c r="Q112" s="35">
        <f t="shared" si="3"/>
        <v>303.92</v>
      </c>
      <c r="R112" s="35">
        <f t="shared" si="6"/>
        <v>144.29</v>
      </c>
      <c r="S112" s="35">
        <f t="shared" si="8"/>
        <v>34.08</v>
      </c>
      <c r="T112" s="35">
        <v>0</v>
      </c>
      <c r="U112" s="57">
        <v>0</v>
      </c>
    </row>
    <row r="113" spans="2:21" x14ac:dyDescent="0.2">
      <c r="B113" s="56">
        <v>0.01</v>
      </c>
      <c r="C113" s="57">
        <v>9.99</v>
      </c>
      <c r="E113" s="56">
        <v>7</v>
      </c>
      <c r="F113" s="35">
        <v>5</v>
      </c>
      <c r="G113" s="35">
        <v>4</v>
      </c>
      <c r="H113" s="35">
        <v>3</v>
      </c>
      <c r="I113" s="35">
        <v>2</v>
      </c>
      <c r="J113" s="57">
        <v>0</v>
      </c>
      <c r="M113" s="56">
        <f t="shared" si="9"/>
        <v>2240</v>
      </c>
      <c r="N113" s="57">
        <f t="shared" si="9"/>
        <v>2249.9899999999998</v>
      </c>
      <c r="P113" s="56">
        <f t="shared" si="5"/>
        <v>742.99</v>
      </c>
      <c r="Q113" s="35">
        <f t="shared" si="3"/>
        <v>308.92</v>
      </c>
      <c r="R113" s="35">
        <f t="shared" si="6"/>
        <v>148.29</v>
      </c>
      <c r="S113" s="35">
        <f t="shared" si="8"/>
        <v>37.08</v>
      </c>
      <c r="T113" s="35">
        <v>0</v>
      </c>
      <c r="U113" s="57">
        <v>0</v>
      </c>
    </row>
    <row r="114" spans="2:21" x14ac:dyDescent="0.2">
      <c r="B114" s="56">
        <v>0.01</v>
      </c>
      <c r="C114" s="57">
        <v>9.99</v>
      </c>
      <c r="E114" s="56">
        <v>7</v>
      </c>
      <c r="F114" s="35">
        <v>5</v>
      </c>
      <c r="G114" s="35">
        <v>4</v>
      </c>
      <c r="H114" s="35">
        <v>3</v>
      </c>
      <c r="I114" s="35">
        <v>2</v>
      </c>
      <c r="J114" s="57">
        <v>0</v>
      </c>
      <c r="M114" s="56">
        <f t="shared" si="9"/>
        <v>2250</v>
      </c>
      <c r="N114" s="57">
        <f t="shared" si="9"/>
        <v>2259.9899999999998</v>
      </c>
      <c r="P114" s="56">
        <f t="shared" si="5"/>
        <v>749.99</v>
      </c>
      <c r="Q114" s="35">
        <f t="shared" si="3"/>
        <v>313.92</v>
      </c>
      <c r="R114" s="35">
        <f t="shared" si="6"/>
        <v>152.29</v>
      </c>
      <c r="S114" s="35">
        <f t="shared" si="8"/>
        <v>40.08</v>
      </c>
      <c r="T114" s="35">
        <v>0</v>
      </c>
      <c r="U114" s="57">
        <v>0</v>
      </c>
    </row>
    <row r="115" spans="2:21" x14ac:dyDescent="0.2">
      <c r="B115" s="56">
        <v>0.01</v>
      </c>
      <c r="C115" s="57">
        <v>9.99</v>
      </c>
      <c r="E115" s="56">
        <v>7</v>
      </c>
      <c r="F115" s="35">
        <v>5</v>
      </c>
      <c r="G115" s="35">
        <v>4</v>
      </c>
      <c r="H115" s="35">
        <v>3</v>
      </c>
      <c r="I115" s="35">
        <v>2</v>
      </c>
      <c r="J115" s="57">
        <v>0</v>
      </c>
      <c r="M115" s="56">
        <f t="shared" si="9"/>
        <v>2260</v>
      </c>
      <c r="N115" s="57">
        <f t="shared" si="9"/>
        <v>2269.9899999999998</v>
      </c>
      <c r="P115" s="56">
        <f t="shared" si="5"/>
        <v>756.99</v>
      </c>
      <c r="Q115" s="35">
        <f t="shared" si="3"/>
        <v>318.92</v>
      </c>
      <c r="R115" s="35">
        <f t="shared" si="6"/>
        <v>156.29</v>
      </c>
      <c r="S115" s="35">
        <f t="shared" si="8"/>
        <v>43.08</v>
      </c>
      <c r="T115" s="35">
        <v>0</v>
      </c>
      <c r="U115" s="57">
        <v>0</v>
      </c>
    </row>
    <row r="116" spans="2:21" x14ac:dyDescent="0.2">
      <c r="B116" s="56">
        <v>0.01</v>
      </c>
      <c r="C116" s="57">
        <v>9.99</v>
      </c>
      <c r="E116" s="56">
        <v>7</v>
      </c>
      <c r="F116" s="35">
        <v>5</v>
      </c>
      <c r="G116" s="35">
        <v>4</v>
      </c>
      <c r="H116" s="35">
        <v>3</v>
      </c>
      <c r="I116" s="35">
        <v>2</v>
      </c>
      <c r="J116" s="57">
        <v>0</v>
      </c>
      <c r="M116" s="56">
        <f t="shared" si="9"/>
        <v>2270</v>
      </c>
      <c r="N116" s="57">
        <f t="shared" si="9"/>
        <v>2279.9899999999998</v>
      </c>
      <c r="P116" s="56">
        <f t="shared" si="5"/>
        <v>763.99</v>
      </c>
      <c r="Q116" s="35">
        <f t="shared" si="3"/>
        <v>323.92</v>
      </c>
      <c r="R116" s="35">
        <f t="shared" si="6"/>
        <v>160.29</v>
      </c>
      <c r="S116" s="35">
        <f t="shared" si="8"/>
        <v>46.08</v>
      </c>
      <c r="T116" s="35">
        <v>0</v>
      </c>
      <c r="U116" s="57">
        <v>0</v>
      </c>
    </row>
    <row r="117" spans="2:21" x14ac:dyDescent="0.2">
      <c r="B117" s="56">
        <v>0.01</v>
      </c>
      <c r="C117" s="57">
        <v>9.99</v>
      </c>
      <c r="E117" s="56">
        <v>7</v>
      </c>
      <c r="F117" s="35">
        <v>5</v>
      </c>
      <c r="G117" s="35">
        <v>4</v>
      </c>
      <c r="H117" s="35">
        <v>3</v>
      </c>
      <c r="I117" s="35">
        <v>2</v>
      </c>
      <c r="J117" s="57">
        <v>0</v>
      </c>
      <c r="M117" s="56">
        <f t="shared" si="9"/>
        <v>2280</v>
      </c>
      <c r="N117" s="57">
        <f t="shared" si="9"/>
        <v>2289.9899999999998</v>
      </c>
      <c r="P117" s="56">
        <f t="shared" si="5"/>
        <v>770.99</v>
      </c>
      <c r="Q117" s="35">
        <f t="shared" si="3"/>
        <v>328.92</v>
      </c>
      <c r="R117" s="35">
        <f t="shared" si="6"/>
        <v>164.29</v>
      </c>
      <c r="S117" s="35">
        <f t="shared" si="8"/>
        <v>49.08</v>
      </c>
      <c r="T117" s="35">
        <v>0</v>
      </c>
      <c r="U117" s="57">
        <v>0</v>
      </c>
    </row>
    <row r="118" spans="2:21" x14ac:dyDescent="0.2">
      <c r="B118" s="56">
        <v>0.01</v>
      </c>
      <c r="C118" s="57">
        <v>9.99</v>
      </c>
      <c r="E118" s="56">
        <v>7</v>
      </c>
      <c r="F118" s="35">
        <v>5</v>
      </c>
      <c r="G118" s="35">
        <v>4</v>
      </c>
      <c r="H118" s="35">
        <v>3</v>
      </c>
      <c r="I118" s="35">
        <v>2</v>
      </c>
      <c r="J118" s="57">
        <v>0</v>
      </c>
      <c r="M118" s="56">
        <f t="shared" si="9"/>
        <v>2290</v>
      </c>
      <c r="N118" s="57">
        <f t="shared" si="9"/>
        <v>2299.9899999999998</v>
      </c>
      <c r="P118" s="56">
        <f t="shared" si="5"/>
        <v>777.99</v>
      </c>
      <c r="Q118" s="35">
        <f t="shared" ref="Q118:Q181" si="10">5+Q117</f>
        <v>333.92</v>
      </c>
      <c r="R118" s="35">
        <f t="shared" si="6"/>
        <v>168.29</v>
      </c>
      <c r="S118" s="35">
        <f t="shared" si="8"/>
        <v>52.08</v>
      </c>
      <c r="T118" s="35">
        <v>0</v>
      </c>
      <c r="U118" s="57">
        <v>0</v>
      </c>
    </row>
    <row r="119" spans="2:21" x14ac:dyDescent="0.2">
      <c r="B119" s="56">
        <v>0.01</v>
      </c>
      <c r="C119" s="57">
        <v>9.99</v>
      </c>
      <c r="E119" s="56">
        <v>7</v>
      </c>
      <c r="F119" s="35">
        <v>5</v>
      </c>
      <c r="G119" s="35">
        <v>4</v>
      </c>
      <c r="H119" s="35">
        <v>3</v>
      </c>
      <c r="I119" s="35">
        <v>2</v>
      </c>
      <c r="J119" s="57">
        <v>0</v>
      </c>
      <c r="M119" s="56">
        <f t="shared" si="9"/>
        <v>2300</v>
      </c>
      <c r="N119" s="57">
        <f t="shared" si="9"/>
        <v>2309.9899999999998</v>
      </c>
      <c r="P119" s="56">
        <f t="shared" si="5"/>
        <v>784.99</v>
      </c>
      <c r="Q119" s="35">
        <f t="shared" si="10"/>
        <v>338.92</v>
      </c>
      <c r="R119" s="35">
        <f t="shared" si="6"/>
        <v>172.29</v>
      </c>
      <c r="S119" s="35">
        <f t="shared" si="8"/>
        <v>55.08</v>
      </c>
      <c r="T119" s="35">
        <v>0</v>
      </c>
      <c r="U119" s="57">
        <v>0</v>
      </c>
    </row>
    <row r="120" spans="2:21" x14ac:dyDescent="0.2">
      <c r="B120" s="56">
        <v>0.01</v>
      </c>
      <c r="C120" s="57">
        <v>9.99</v>
      </c>
      <c r="E120" s="56">
        <v>7</v>
      </c>
      <c r="F120" s="35">
        <v>5</v>
      </c>
      <c r="G120" s="35">
        <v>4</v>
      </c>
      <c r="H120" s="35">
        <v>3</v>
      </c>
      <c r="I120" s="35">
        <v>2</v>
      </c>
      <c r="J120" s="57">
        <v>0</v>
      </c>
      <c r="M120" s="56">
        <f t="shared" si="9"/>
        <v>2310</v>
      </c>
      <c r="N120" s="57">
        <f t="shared" si="9"/>
        <v>2319.9899999999998</v>
      </c>
      <c r="P120" s="56">
        <f t="shared" si="5"/>
        <v>791.99</v>
      </c>
      <c r="Q120" s="35">
        <f t="shared" si="10"/>
        <v>343.92</v>
      </c>
      <c r="R120" s="35">
        <f t="shared" si="6"/>
        <v>176.29</v>
      </c>
      <c r="S120" s="35">
        <f t="shared" si="8"/>
        <v>58.08</v>
      </c>
      <c r="T120" s="35">
        <v>0</v>
      </c>
      <c r="U120" s="57">
        <v>0</v>
      </c>
    </row>
    <row r="121" spans="2:21" x14ac:dyDescent="0.2">
      <c r="B121" s="56">
        <v>0.01</v>
      </c>
      <c r="C121" s="57">
        <v>9.99</v>
      </c>
      <c r="E121" s="56">
        <v>7</v>
      </c>
      <c r="F121" s="35">
        <v>5</v>
      </c>
      <c r="G121" s="35">
        <v>4</v>
      </c>
      <c r="H121" s="35">
        <v>3</v>
      </c>
      <c r="I121" s="35">
        <v>2</v>
      </c>
      <c r="J121" s="57">
        <v>0</v>
      </c>
      <c r="M121" s="56">
        <f t="shared" ref="M121:N136" si="11">10+M120</f>
        <v>2320</v>
      </c>
      <c r="N121" s="57">
        <f t="shared" si="11"/>
        <v>2329.9899999999998</v>
      </c>
      <c r="P121" s="56">
        <f t="shared" si="5"/>
        <v>798.99</v>
      </c>
      <c r="Q121" s="35">
        <f t="shared" si="10"/>
        <v>348.92</v>
      </c>
      <c r="R121" s="35">
        <f t="shared" si="6"/>
        <v>180.29</v>
      </c>
      <c r="S121" s="35">
        <f t="shared" si="8"/>
        <v>61.08</v>
      </c>
      <c r="T121" s="35">
        <v>0</v>
      </c>
      <c r="U121" s="57">
        <v>0</v>
      </c>
    </row>
    <row r="122" spans="2:21" x14ac:dyDescent="0.2">
      <c r="B122" s="56">
        <v>0.01</v>
      </c>
      <c r="C122" s="57">
        <v>9.99</v>
      </c>
      <c r="E122" s="56">
        <v>7</v>
      </c>
      <c r="F122" s="35">
        <v>5</v>
      </c>
      <c r="G122" s="35">
        <v>4</v>
      </c>
      <c r="H122" s="35">
        <v>3</v>
      </c>
      <c r="I122" s="35">
        <v>2</v>
      </c>
      <c r="J122" s="57">
        <v>0</v>
      </c>
      <c r="M122" s="56">
        <f t="shared" si="11"/>
        <v>2330</v>
      </c>
      <c r="N122" s="57">
        <f t="shared" si="11"/>
        <v>2339.9899999999998</v>
      </c>
      <c r="P122" s="56">
        <f t="shared" si="5"/>
        <v>805.99</v>
      </c>
      <c r="Q122" s="35">
        <f t="shared" si="10"/>
        <v>353.92</v>
      </c>
      <c r="R122" s="35">
        <f t="shared" si="6"/>
        <v>184.29</v>
      </c>
      <c r="S122" s="35">
        <f t="shared" si="8"/>
        <v>64.08</v>
      </c>
      <c r="T122" s="35">
        <v>0</v>
      </c>
      <c r="U122" s="57">
        <v>0</v>
      </c>
    </row>
    <row r="123" spans="2:21" x14ac:dyDescent="0.2">
      <c r="B123" s="56">
        <v>0.01</v>
      </c>
      <c r="C123" s="57">
        <v>9.99</v>
      </c>
      <c r="E123" s="56">
        <v>7</v>
      </c>
      <c r="F123" s="35">
        <v>5</v>
      </c>
      <c r="G123" s="35">
        <v>4</v>
      </c>
      <c r="H123" s="35">
        <v>3</v>
      </c>
      <c r="I123" s="35">
        <v>2</v>
      </c>
      <c r="J123" s="57">
        <v>0</v>
      </c>
      <c r="M123" s="56">
        <f t="shared" si="11"/>
        <v>2340</v>
      </c>
      <c r="N123" s="57">
        <f t="shared" si="11"/>
        <v>2349.9899999999998</v>
      </c>
      <c r="P123" s="56">
        <f t="shared" si="5"/>
        <v>812.99</v>
      </c>
      <c r="Q123" s="35">
        <f t="shared" si="10"/>
        <v>358.92</v>
      </c>
      <c r="R123" s="35">
        <f t="shared" si="6"/>
        <v>188.29</v>
      </c>
      <c r="S123" s="35">
        <f t="shared" si="8"/>
        <v>67.08</v>
      </c>
      <c r="T123" s="35">
        <v>0</v>
      </c>
      <c r="U123" s="57">
        <v>0</v>
      </c>
    </row>
    <row r="124" spans="2:21" x14ac:dyDescent="0.2">
      <c r="B124" s="56">
        <v>0.01</v>
      </c>
      <c r="C124" s="57">
        <v>9.99</v>
      </c>
      <c r="E124" s="56">
        <v>7</v>
      </c>
      <c r="F124" s="35">
        <v>5</v>
      </c>
      <c r="G124" s="35">
        <v>4</v>
      </c>
      <c r="H124" s="35">
        <v>3</v>
      </c>
      <c r="I124" s="35">
        <v>2</v>
      </c>
      <c r="J124" s="57">
        <v>0</v>
      </c>
      <c r="M124" s="56">
        <f t="shared" si="11"/>
        <v>2350</v>
      </c>
      <c r="N124" s="57">
        <f t="shared" si="11"/>
        <v>2359.9899999999998</v>
      </c>
      <c r="P124" s="56">
        <f t="shared" si="5"/>
        <v>819.99</v>
      </c>
      <c r="Q124" s="35">
        <f t="shared" si="10"/>
        <v>363.92</v>
      </c>
      <c r="R124" s="35">
        <f t="shared" si="6"/>
        <v>192.29</v>
      </c>
      <c r="S124" s="35">
        <f t="shared" si="8"/>
        <v>70.08</v>
      </c>
      <c r="T124" s="35">
        <v>0</v>
      </c>
      <c r="U124" s="57">
        <v>0</v>
      </c>
    </row>
    <row r="125" spans="2:21" x14ac:dyDescent="0.2">
      <c r="B125" s="56">
        <v>0.01</v>
      </c>
      <c r="C125" s="57">
        <v>9.99</v>
      </c>
      <c r="E125" s="56">
        <v>7</v>
      </c>
      <c r="F125" s="35">
        <v>5</v>
      </c>
      <c r="G125" s="35">
        <v>4</v>
      </c>
      <c r="H125" s="35">
        <v>3</v>
      </c>
      <c r="I125" s="35">
        <v>2</v>
      </c>
      <c r="J125" s="57">
        <v>0</v>
      </c>
      <c r="M125" s="56">
        <f t="shared" si="11"/>
        <v>2360</v>
      </c>
      <c r="N125" s="57">
        <f t="shared" si="11"/>
        <v>2369.9899999999998</v>
      </c>
      <c r="P125" s="56">
        <f t="shared" si="5"/>
        <v>826.99</v>
      </c>
      <c r="Q125" s="35">
        <f t="shared" si="10"/>
        <v>368.92</v>
      </c>
      <c r="R125" s="35">
        <f t="shared" si="6"/>
        <v>196.29</v>
      </c>
      <c r="S125" s="35">
        <f t="shared" si="8"/>
        <v>73.08</v>
      </c>
      <c r="T125" s="35">
        <v>0</v>
      </c>
      <c r="U125" s="57">
        <v>0</v>
      </c>
    </row>
    <row r="126" spans="2:21" x14ac:dyDescent="0.2">
      <c r="B126" s="56">
        <v>0.01</v>
      </c>
      <c r="C126" s="57">
        <v>9.99</v>
      </c>
      <c r="E126" s="56">
        <v>7</v>
      </c>
      <c r="F126" s="35">
        <v>5</v>
      </c>
      <c r="G126" s="35">
        <v>4</v>
      </c>
      <c r="H126" s="35">
        <v>3</v>
      </c>
      <c r="I126" s="35">
        <v>2</v>
      </c>
      <c r="J126" s="57">
        <v>0</v>
      </c>
      <c r="M126" s="56">
        <f t="shared" si="11"/>
        <v>2370</v>
      </c>
      <c r="N126" s="57">
        <f t="shared" si="11"/>
        <v>2379.9899999999998</v>
      </c>
      <c r="P126" s="56">
        <f t="shared" si="5"/>
        <v>833.99</v>
      </c>
      <c r="Q126" s="35">
        <f t="shared" si="10"/>
        <v>373.92</v>
      </c>
      <c r="R126" s="35">
        <f t="shared" si="6"/>
        <v>200.29</v>
      </c>
      <c r="S126" s="35">
        <f t="shared" si="8"/>
        <v>76.08</v>
      </c>
      <c r="T126" s="35">
        <v>1.3</v>
      </c>
      <c r="U126" s="57">
        <v>0</v>
      </c>
    </row>
    <row r="127" spans="2:21" x14ac:dyDescent="0.2">
      <c r="B127" s="56">
        <v>0.01</v>
      </c>
      <c r="C127" s="57">
        <v>9.99</v>
      </c>
      <c r="E127" s="56">
        <v>7</v>
      </c>
      <c r="F127" s="35">
        <v>5</v>
      </c>
      <c r="G127" s="35">
        <v>4</v>
      </c>
      <c r="H127" s="35">
        <v>3</v>
      </c>
      <c r="I127" s="35">
        <v>2</v>
      </c>
      <c r="J127" s="57">
        <v>0.79</v>
      </c>
      <c r="M127" s="56">
        <f t="shared" si="11"/>
        <v>2380</v>
      </c>
      <c r="N127" s="57">
        <f t="shared" si="11"/>
        <v>2389.9899999999998</v>
      </c>
      <c r="P127" s="56">
        <f t="shared" si="5"/>
        <v>840.99</v>
      </c>
      <c r="Q127" s="35">
        <f t="shared" si="10"/>
        <v>378.92</v>
      </c>
      <c r="R127" s="35">
        <f t="shared" si="6"/>
        <v>204.29</v>
      </c>
      <c r="S127" s="35">
        <f t="shared" si="8"/>
        <v>79.08</v>
      </c>
      <c r="T127" s="35">
        <f>2+T126</f>
        <v>3.3</v>
      </c>
      <c r="U127" s="57">
        <v>0</v>
      </c>
    </row>
    <row r="128" spans="2:21" x14ac:dyDescent="0.2">
      <c r="B128" s="56">
        <v>0.01</v>
      </c>
      <c r="C128" s="57">
        <v>9.99</v>
      </c>
      <c r="E128" s="56">
        <v>7</v>
      </c>
      <c r="F128" s="35">
        <v>5</v>
      </c>
      <c r="G128" s="35">
        <v>4</v>
      </c>
      <c r="H128" s="35">
        <v>3</v>
      </c>
      <c r="I128" s="35">
        <v>2</v>
      </c>
      <c r="J128" s="57">
        <v>1</v>
      </c>
      <c r="M128" s="56">
        <f t="shared" si="11"/>
        <v>2390</v>
      </c>
      <c r="N128" s="57">
        <f t="shared" si="11"/>
        <v>2399.9899999999998</v>
      </c>
      <c r="P128" s="56">
        <f t="shared" si="5"/>
        <v>847.99</v>
      </c>
      <c r="Q128" s="35">
        <f t="shared" si="10"/>
        <v>383.92</v>
      </c>
      <c r="R128" s="35">
        <f t="shared" si="6"/>
        <v>208.29</v>
      </c>
      <c r="S128" s="35">
        <f t="shared" si="8"/>
        <v>82.08</v>
      </c>
      <c r="T128" s="35">
        <f t="shared" ref="T128:T191" si="12">2+T127</f>
        <v>5.3</v>
      </c>
      <c r="U128" s="57">
        <v>0</v>
      </c>
    </row>
    <row r="129" spans="2:21" x14ac:dyDescent="0.2">
      <c r="B129" s="56">
        <v>0.01</v>
      </c>
      <c r="C129" s="57">
        <v>9.99</v>
      </c>
      <c r="E129" s="56">
        <v>7</v>
      </c>
      <c r="F129" s="35">
        <v>5</v>
      </c>
      <c r="G129" s="35">
        <v>4</v>
      </c>
      <c r="H129" s="35">
        <v>3</v>
      </c>
      <c r="I129" s="35">
        <v>2</v>
      </c>
      <c r="J129" s="57">
        <v>1</v>
      </c>
      <c r="M129" s="56">
        <f t="shared" si="11"/>
        <v>2400</v>
      </c>
      <c r="N129" s="57">
        <f t="shared" si="11"/>
        <v>2409.9899999999998</v>
      </c>
      <c r="P129" s="56">
        <f t="shared" si="5"/>
        <v>854.99</v>
      </c>
      <c r="Q129" s="35">
        <f t="shared" si="10"/>
        <v>388.92</v>
      </c>
      <c r="R129" s="35">
        <f t="shared" si="6"/>
        <v>212.29</v>
      </c>
      <c r="S129" s="35">
        <f t="shared" si="8"/>
        <v>85.08</v>
      </c>
      <c r="T129" s="35">
        <f t="shared" si="12"/>
        <v>7.3</v>
      </c>
      <c r="U129" s="57">
        <v>0</v>
      </c>
    </row>
    <row r="130" spans="2:21" x14ac:dyDescent="0.2">
      <c r="B130" s="56">
        <v>0.01</v>
      </c>
      <c r="C130" s="57">
        <v>9.99</v>
      </c>
      <c r="E130" s="56">
        <v>7</v>
      </c>
      <c r="F130" s="35">
        <v>5</v>
      </c>
      <c r="G130" s="35">
        <v>4</v>
      </c>
      <c r="H130" s="35">
        <v>3</v>
      </c>
      <c r="I130" s="35">
        <v>2</v>
      </c>
      <c r="J130" s="57">
        <v>1</v>
      </c>
      <c r="M130" s="56">
        <f t="shared" si="11"/>
        <v>2410</v>
      </c>
      <c r="N130" s="57">
        <f t="shared" si="11"/>
        <v>2419.9899999999998</v>
      </c>
      <c r="P130" s="56">
        <f t="shared" si="5"/>
        <v>861.99</v>
      </c>
      <c r="Q130" s="35">
        <f t="shared" si="10"/>
        <v>393.92</v>
      </c>
      <c r="R130" s="35">
        <f t="shared" si="6"/>
        <v>216.29</v>
      </c>
      <c r="S130" s="35">
        <f t="shared" si="8"/>
        <v>88.08</v>
      </c>
      <c r="T130" s="35">
        <f t="shared" si="12"/>
        <v>9.3000000000000007</v>
      </c>
      <c r="U130" s="57">
        <v>0</v>
      </c>
    </row>
    <row r="131" spans="2:21" x14ac:dyDescent="0.2">
      <c r="B131" s="56">
        <v>0.01</v>
      </c>
      <c r="C131" s="57">
        <v>9.99</v>
      </c>
      <c r="E131" s="56">
        <v>7</v>
      </c>
      <c r="F131" s="35">
        <v>5</v>
      </c>
      <c r="G131" s="35">
        <v>4</v>
      </c>
      <c r="H131" s="35">
        <v>3</v>
      </c>
      <c r="I131" s="35">
        <v>2</v>
      </c>
      <c r="J131" s="57">
        <v>1</v>
      </c>
      <c r="M131" s="56">
        <f t="shared" si="11"/>
        <v>2420</v>
      </c>
      <c r="N131" s="57">
        <f t="shared" si="11"/>
        <v>2429.9899999999998</v>
      </c>
      <c r="P131" s="56">
        <f t="shared" si="5"/>
        <v>868.99</v>
      </c>
      <c r="Q131" s="35">
        <f t="shared" si="10"/>
        <v>398.92</v>
      </c>
      <c r="R131" s="35">
        <f t="shared" si="6"/>
        <v>220.29</v>
      </c>
      <c r="S131" s="35">
        <f t="shared" si="8"/>
        <v>91.08</v>
      </c>
      <c r="T131" s="35">
        <f t="shared" si="12"/>
        <v>11.3</v>
      </c>
      <c r="U131" s="57">
        <v>0</v>
      </c>
    </row>
    <row r="132" spans="2:21" x14ac:dyDescent="0.2">
      <c r="B132" s="56">
        <v>0.01</v>
      </c>
      <c r="C132" s="57">
        <v>9.99</v>
      </c>
      <c r="E132" s="56">
        <v>7</v>
      </c>
      <c r="F132" s="35">
        <v>5</v>
      </c>
      <c r="G132" s="35">
        <v>4</v>
      </c>
      <c r="H132" s="35">
        <v>3</v>
      </c>
      <c r="I132" s="35">
        <v>2</v>
      </c>
      <c r="J132" s="57">
        <v>1</v>
      </c>
      <c r="M132" s="56">
        <f t="shared" si="11"/>
        <v>2430</v>
      </c>
      <c r="N132" s="57">
        <f t="shared" si="11"/>
        <v>2439.9899999999998</v>
      </c>
      <c r="P132" s="56">
        <f t="shared" si="5"/>
        <v>875.99</v>
      </c>
      <c r="Q132" s="35">
        <f t="shared" si="10"/>
        <v>403.92</v>
      </c>
      <c r="R132" s="35">
        <f t="shared" si="6"/>
        <v>224.29</v>
      </c>
      <c r="S132" s="35">
        <f t="shared" si="8"/>
        <v>94.08</v>
      </c>
      <c r="T132" s="35">
        <f t="shared" si="12"/>
        <v>13.3</v>
      </c>
      <c r="U132" s="57">
        <v>0</v>
      </c>
    </row>
    <row r="133" spans="2:21" x14ac:dyDescent="0.2">
      <c r="B133" s="56">
        <v>0.01</v>
      </c>
      <c r="C133" s="57">
        <v>9.99</v>
      </c>
      <c r="E133" s="56">
        <v>7</v>
      </c>
      <c r="F133" s="35">
        <v>5</v>
      </c>
      <c r="G133" s="35">
        <v>4</v>
      </c>
      <c r="H133" s="35">
        <v>3</v>
      </c>
      <c r="I133" s="35">
        <v>2</v>
      </c>
      <c r="J133" s="57">
        <v>1</v>
      </c>
      <c r="M133" s="56">
        <f t="shared" si="11"/>
        <v>2440</v>
      </c>
      <c r="N133" s="57">
        <f t="shared" si="11"/>
        <v>2449.9899999999998</v>
      </c>
      <c r="P133" s="56">
        <f t="shared" si="5"/>
        <v>882.99</v>
      </c>
      <c r="Q133" s="35">
        <f t="shared" si="10"/>
        <v>408.92</v>
      </c>
      <c r="R133" s="35">
        <f t="shared" si="6"/>
        <v>228.29</v>
      </c>
      <c r="S133" s="35">
        <f t="shared" si="8"/>
        <v>97.08</v>
      </c>
      <c r="T133" s="35">
        <f t="shared" si="12"/>
        <v>15.3</v>
      </c>
      <c r="U133" s="57">
        <v>0</v>
      </c>
    </row>
    <row r="134" spans="2:21" x14ac:dyDescent="0.2">
      <c r="B134" s="56">
        <v>0.01</v>
      </c>
      <c r="C134" s="57">
        <v>9.99</v>
      </c>
      <c r="E134" s="56">
        <v>7</v>
      </c>
      <c r="F134" s="35">
        <v>5</v>
      </c>
      <c r="G134" s="35">
        <v>4</v>
      </c>
      <c r="H134" s="35">
        <v>3</v>
      </c>
      <c r="I134" s="35">
        <v>2</v>
      </c>
      <c r="J134" s="57">
        <v>1</v>
      </c>
      <c r="M134" s="56">
        <f t="shared" si="11"/>
        <v>2450</v>
      </c>
      <c r="N134" s="57">
        <f t="shared" si="11"/>
        <v>2459.9899999999998</v>
      </c>
      <c r="P134" s="56">
        <f t="shared" si="5"/>
        <v>889.99</v>
      </c>
      <c r="Q134" s="35">
        <f t="shared" si="10"/>
        <v>413.92</v>
      </c>
      <c r="R134" s="35">
        <f t="shared" si="6"/>
        <v>232.29</v>
      </c>
      <c r="S134" s="35">
        <f t="shared" si="8"/>
        <v>100.08</v>
      </c>
      <c r="T134" s="35">
        <f t="shared" si="12"/>
        <v>17.3</v>
      </c>
      <c r="U134" s="57">
        <v>0</v>
      </c>
    </row>
    <row r="135" spans="2:21" x14ac:dyDescent="0.2">
      <c r="B135" s="56">
        <v>0.01</v>
      </c>
      <c r="C135" s="57">
        <v>9.99</v>
      </c>
      <c r="E135" s="56">
        <v>7</v>
      </c>
      <c r="F135" s="35">
        <v>5</v>
      </c>
      <c r="G135" s="35">
        <v>4</v>
      </c>
      <c r="H135" s="35">
        <v>3</v>
      </c>
      <c r="I135" s="35">
        <v>2</v>
      </c>
      <c r="J135" s="57">
        <v>1</v>
      </c>
      <c r="M135" s="56">
        <f t="shared" si="11"/>
        <v>2460</v>
      </c>
      <c r="N135" s="57">
        <f t="shared" si="11"/>
        <v>2469.9899999999998</v>
      </c>
      <c r="P135" s="56">
        <f t="shared" si="5"/>
        <v>896.99</v>
      </c>
      <c r="Q135" s="35">
        <f t="shared" si="10"/>
        <v>418.92</v>
      </c>
      <c r="R135" s="35">
        <f t="shared" si="6"/>
        <v>236.29</v>
      </c>
      <c r="S135" s="35">
        <f t="shared" si="8"/>
        <v>103.08</v>
      </c>
      <c r="T135" s="35">
        <f t="shared" si="12"/>
        <v>19.3</v>
      </c>
      <c r="U135" s="57">
        <v>0</v>
      </c>
    </row>
    <row r="136" spans="2:21" x14ac:dyDescent="0.2">
      <c r="B136" s="56">
        <v>0.01</v>
      </c>
      <c r="C136" s="57">
        <v>9.99</v>
      </c>
      <c r="E136" s="56">
        <v>7</v>
      </c>
      <c r="F136" s="35">
        <v>5</v>
      </c>
      <c r="G136" s="35">
        <v>4</v>
      </c>
      <c r="H136" s="35">
        <v>3</v>
      </c>
      <c r="I136" s="35">
        <v>2</v>
      </c>
      <c r="J136" s="57">
        <v>1</v>
      </c>
      <c r="M136" s="56">
        <f t="shared" si="11"/>
        <v>2470</v>
      </c>
      <c r="N136" s="57">
        <f t="shared" si="11"/>
        <v>2479.9899999999998</v>
      </c>
      <c r="P136" s="56">
        <f t="shared" si="5"/>
        <v>903.99</v>
      </c>
      <c r="Q136" s="35">
        <f t="shared" si="10"/>
        <v>423.92</v>
      </c>
      <c r="R136" s="35">
        <f t="shared" si="6"/>
        <v>240.29</v>
      </c>
      <c r="S136" s="35">
        <f t="shared" si="8"/>
        <v>106.08</v>
      </c>
      <c r="T136" s="35">
        <f t="shared" si="12"/>
        <v>21.3</v>
      </c>
      <c r="U136" s="57">
        <v>0</v>
      </c>
    </row>
    <row r="137" spans="2:21" x14ac:dyDescent="0.2">
      <c r="B137" s="56">
        <v>0.01</v>
      </c>
      <c r="C137" s="57">
        <v>9.99</v>
      </c>
      <c r="E137" s="56">
        <v>7</v>
      </c>
      <c r="F137" s="35">
        <v>5</v>
      </c>
      <c r="G137" s="35">
        <v>4</v>
      </c>
      <c r="H137" s="35">
        <v>3</v>
      </c>
      <c r="I137" s="35">
        <v>2</v>
      </c>
      <c r="J137" s="57">
        <v>1</v>
      </c>
      <c r="M137" s="56">
        <f t="shared" ref="M137:N152" si="13">10+M136</f>
        <v>2480</v>
      </c>
      <c r="N137" s="57">
        <f t="shared" si="13"/>
        <v>2489.9899999999998</v>
      </c>
      <c r="P137" s="56">
        <f t="shared" ref="P137:P200" si="14">7+P136</f>
        <v>910.99</v>
      </c>
      <c r="Q137" s="35">
        <f t="shared" si="10"/>
        <v>428.92</v>
      </c>
      <c r="R137" s="35">
        <f t="shared" si="6"/>
        <v>244.29</v>
      </c>
      <c r="S137" s="35">
        <f t="shared" si="8"/>
        <v>109.08</v>
      </c>
      <c r="T137" s="35">
        <f t="shared" si="12"/>
        <v>23.3</v>
      </c>
      <c r="U137" s="57">
        <v>0</v>
      </c>
    </row>
    <row r="138" spans="2:21" x14ac:dyDescent="0.2">
      <c r="B138" s="56">
        <v>0.01</v>
      </c>
      <c r="C138" s="57">
        <v>9.99</v>
      </c>
      <c r="E138" s="56">
        <v>7</v>
      </c>
      <c r="F138" s="35">
        <v>5</v>
      </c>
      <c r="G138" s="35">
        <v>4</v>
      </c>
      <c r="H138" s="35">
        <v>3</v>
      </c>
      <c r="I138" s="35">
        <v>2</v>
      </c>
      <c r="J138" s="57">
        <v>1</v>
      </c>
      <c r="M138" s="56">
        <f t="shared" si="13"/>
        <v>2490</v>
      </c>
      <c r="N138" s="57">
        <f t="shared" si="13"/>
        <v>2499.9899999999998</v>
      </c>
      <c r="P138" s="56">
        <f t="shared" si="14"/>
        <v>917.99</v>
      </c>
      <c r="Q138" s="35">
        <f t="shared" si="10"/>
        <v>433.92</v>
      </c>
      <c r="R138" s="35">
        <f t="shared" si="6"/>
        <v>248.29</v>
      </c>
      <c r="S138" s="35">
        <f t="shared" si="8"/>
        <v>112.08</v>
      </c>
      <c r="T138" s="35">
        <f t="shared" si="12"/>
        <v>25.3</v>
      </c>
      <c r="U138" s="57">
        <v>0</v>
      </c>
    </row>
    <row r="139" spans="2:21" x14ac:dyDescent="0.2">
      <c r="B139" s="56">
        <v>0.01</v>
      </c>
      <c r="C139" s="57">
        <v>9.99</v>
      </c>
      <c r="E139" s="56">
        <v>7</v>
      </c>
      <c r="F139" s="35">
        <v>5</v>
      </c>
      <c r="G139" s="35">
        <v>4</v>
      </c>
      <c r="H139" s="35">
        <v>3</v>
      </c>
      <c r="I139" s="35">
        <v>2</v>
      </c>
      <c r="J139" s="57">
        <v>1</v>
      </c>
      <c r="M139" s="56">
        <f t="shared" si="13"/>
        <v>2500</v>
      </c>
      <c r="N139" s="57">
        <f t="shared" si="13"/>
        <v>2509.9899999999998</v>
      </c>
      <c r="P139" s="56">
        <f t="shared" si="14"/>
        <v>924.99</v>
      </c>
      <c r="Q139" s="35">
        <f t="shared" si="10"/>
        <v>438.92</v>
      </c>
      <c r="R139" s="35">
        <f t="shared" si="6"/>
        <v>252.29</v>
      </c>
      <c r="S139" s="35">
        <f t="shared" si="8"/>
        <v>115.08</v>
      </c>
      <c r="T139" s="35">
        <f t="shared" si="12"/>
        <v>27.3</v>
      </c>
      <c r="U139" s="57">
        <v>0</v>
      </c>
    </row>
    <row r="140" spans="2:21" x14ac:dyDescent="0.2">
      <c r="B140" s="56">
        <v>0.01</v>
      </c>
      <c r="C140" s="57">
        <v>9.99</v>
      </c>
      <c r="E140" s="56">
        <v>7</v>
      </c>
      <c r="F140" s="35">
        <v>5</v>
      </c>
      <c r="G140" s="35">
        <v>4</v>
      </c>
      <c r="H140" s="35">
        <v>3</v>
      </c>
      <c r="I140" s="35">
        <v>2</v>
      </c>
      <c r="J140" s="57">
        <v>1</v>
      </c>
      <c r="M140" s="56">
        <f t="shared" si="13"/>
        <v>2510</v>
      </c>
      <c r="N140" s="57">
        <f t="shared" si="13"/>
        <v>2519.9899999999998</v>
      </c>
      <c r="P140" s="56">
        <f t="shared" si="14"/>
        <v>931.99</v>
      </c>
      <c r="Q140" s="35">
        <f t="shared" si="10"/>
        <v>443.92</v>
      </c>
      <c r="R140" s="35">
        <f t="shared" si="6"/>
        <v>256.28999999999996</v>
      </c>
      <c r="S140" s="35">
        <f t="shared" si="8"/>
        <v>118.08</v>
      </c>
      <c r="T140" s="35">
        <f t="shared" si="12"/>
        <v>29.3</v>
      </c>
      <c r="U140" s="57">
        <v>0</v>
      </c>
    </row>
    <row r="141" spans="2:21" x14ac:dyDescent="0.2">
      <c r="B141" s="56">
        <v>0.01</v>
      </c>
      <c r="C141" s="57">
        <v>9.99</v>
      </c>
      <c r="E141" s="56">
        <v>7</v>
      </c>
      <c r="F141" s="35">
        <v>5</v>
      </c>
      <c r="G141" s="35">
        <v>4</v>
      </c>
      <c r="H141" s="35">
        <v>3</v>
      </c>
      <c r="I141" s="35">
        <v>2</v>
      </c>
      <c r="J141" s="57">
        <v>1</v>
      </c>
      <c r="M141" s="56">
        <f t="shared" si="13"/>
        <v>2520</v>
      </c>
      <c r="N141" s="57">
        <f t="shared" si="13"/>
        <v>2529.9899999999998</v>
      </c>
      <c r="P141" s="56">
        <f t="shared" si="14"/>
        <v>938.99</v>
      </c>
      <c r="Q141" s="35">
        <f t="shared" si="10"/>
        <v>448.92</v>
      </c>
      <c r="R141" s="35">
        <f t="shared" si="6"/>
        <v>260.28999999999996</v>
      </c>
      <c r="S141" s="35">
        <f t="shared" si="8"/>
        <v>121.08</v>
      </c>
      <c r="T141" s="35">
        <f t="shared" si="12"/>
        <v>31.3</v>
      </c>
      <c r="U141" s="57">
        <v>0</v>
      </c>
    </row>
    <row r="142" spans="2:21" x14ac:dyDescent="0.2">
      <c r="B142" s="56">
        <v>0.01</v>
      </c>
      <c r="C142" s="57">
        <v>9.99</v>
      </c>
      <c r="E142" s="56">
        <v>7</v>
      </c>
      <c r="F142" s="35">
        <v>5</v>
      </c>
      <c r="G142" s="35">
        <v>4</v>
      </c>
      <c r="H142" s="35">
        <v>3</v>
      </c>
      <c r="I142" s="35">
        <v>2</v>
      </c>
      <c r="J142" s="57">
        <v>1</v>
      </c>
      <c r="M142" s="56">
        <f t="shared" si="13"/>
        <v>2530</v>
      </c>
      <c r="N142" s="57">
        <f t="shared" si="13"/>
        <v>2539.9899999999998</v>
      </c>
      <c r="P142" s="56">
        <f t="shared" si="14"/>
        <v>945.99</v>
      </c>
      <c r="Q142" s="35">
        <f t="shared" si="10"/>
        <v>453.92</v>
      </c>
      <c r="R142" s="35">
        <f t="shared" ref="R142:R205" si="15">4+R141</f>
        <v>264.28999999999996</v>
      </c>
      <c r="S142" s="35">
        <f t="shared" si="8"/>
        <v>124.08</v>
      </c>
      <c r="T142" s="35">
        <f t="shared" si="12"/>
        <v>33.299999999999997</v>
      </c>
      <c r="U142" s="57">
        <v>0</v>
      </c>
    </row>
    <row r="143" spans="2:21" x14ac:dyDescent="0.2">
      <c r="B143" s="56">
        <v>0.01</v>
      </c>
      <c r="C143" s="57">
        <v>9.99</v>
      </c>
      <c r="E143" s="56">
        <v>7</v>
      </c>
      <c r="F143" s="35">
        <v>5</v>
      </c>
      <c r="G143" s="35">
        <v>4</v>
      </c>
      <c r="H143" s="35">
        <v>3</v>
      </c>
      <c r="I143" s="35">
        <v>2</v>
      </c>
      <c r="J143" s="57">
        <v>1</v>
      </c>
      <c r="M143" s="56">
        <f t="shared" si="13"/>
        <v>2540</v>
      </c>
      <c r="N143" s="57">
        <f t="shared" si="13"/>
        <v>2549.9899999999998</v>
      </c>
      <c r="P143" s="56">
        <f t="shared" si="14"/>
        <v>952.99</v>
      </c>
      <c r="Q143" s="35">
        <f t="shared" si="10"/>
        <v>458.92</v>
      </c>
      <c r="R143" s="35">
        <f t="shared" si="15"/>
        <v>268.28999999999996</v>
      </c>
      <c r="S143" s="35">
        <f t="shared" si="8"/>
        <v>127.08</v>
      </c>
      <c r="T143" s="35">
        <f t="shared" si="12"/>
        <v>35.299999999999997</v>
      </c>
      <c r="U143" s="57">
        <v>0</v>
      </c>
    </row>
    <row r="144" spans="2:21" x14ac:dyDescent="0.2">
      <c r="B144" s="56">
        <v>0.01</v>
      </c>
      <c r="C144" s="57">
        <v>9.99</v>
      </c>
      <c r="E144" s="56">
        <v>7</v>
      </c>
      <c r="F144" s="35">
        <v>5</v>
      </c>
      <c r="G144" s="35">
        <v>4</v>
      </c>
      <c r="H144" s="35">
        <v>3</v>
      </c>
      <c r="I144" s="35">
        <v>2</v>
      </c>
      <c r="J144" s="57">
        <v>1</v>
      </c>
      <c r="M144" s="56">
        <f t="shared" si="13"/>
        <v>2550</v>
      </c>
      <c r="N144" s="57">
        <f t="shared" si="13"/>
        <v>2559.9899999999998</v>
      </c>
      <c r="P144" s="56">
        <f t="shared" si="14"/>
        <v>959.99</v>
      </c>
      <c r="Q144" s="35">
        <f t="shared" si="10"/>
        <v>463.92</v>
      </c>
      <c r="R144" s="35">
        <f t="shared" si="15"/>
        <v>272.28999999999996</v>
      </c>
      <c r="S144" s="35">
        <f t="shared" si="8"/>
        <v>130.07999999999998</v>
      </c>
      <c r="T144" s="35">
        <f t="shared" si="12"/>
        <v>37.299999999999997</v>
      </c>
      <c r="U144" s="57">
        <v>0</v>
      </c>
    </row>
    <row r="145" spans="2:21" x14ac:dyDescent="0.2">
      <c r="B145" s="56">
        <v>0.01</v>
      </c>
      <c r="C145" s="57">
        <v>9.99</v>
      </c>
      <c r="E145" s="56">
        <v>7</v>
      </c>
      <c r="F145" s="35">
        <v>5</v>
      </c>
      <c r="G145" s="35">
        <v>4</v>
      </c>
      <c r="H145" s="35">
        <v>3</v>
      </c>
      <c r="I145" s="35">
        <v>2</v>
      </c>
      <c r="J145" s="57">
        <v>1</v>
      </c>
      <c r="M145" s="56">
        <f t="shared" si="13"/>
        <v>2560</v>
      </c>
      <c r="N145" s="57">
        <f t="shared" si="13"/>
        <v>2569.9899999999998</v>
      </c>
      <c r="P145" s="56">
        <f t="shared" si="14"/>
        <v>966.99</v>
      </c>
      <c r="Q145" s="35">
        <f t="shared" si="10"/>
        <v>468.92</v>
      </c>
      <c r="R145" s="35">
        <f t="shared" si="15"/>
        <v>276.28999999999996</v>
      </c>
      <c r="S145" s="35">
        <f t="shared" si="8"/>
        <v>133.07999999999998</v>
      </c>
      <c r="T145" s="35">
        <f t="shared" si="12"/>
        <v>39.299999999999997</v>
      </c>
      <c r="U145" s="57">
        <v>0</v>
      </c>
    </row>
    <row r="146" spans="2:21" x14ac:dyDescent="0.2">
      <c r="B146" s="56">
        <v>0.01</v>
      </c>
      <c r="C146" s="57">
        <v>9.99</v>
      </c>
      <c r="E146" s="56">
        <v>7</v>
      </c>
      <c r="F146" s="35">
        <v>5</v>
      </c>
      <c r="G146" s="35">
        <v>4</v>
      </c>
      <c r="H146" s="35">
        <v>3</v>
      </c>
      <c r="I146" s="35">
        <v>2</v>
      </c>
      <c r="J146" s="57">
        <v>1</v>
      </c>
      <c r="M146" s="56">
        <f t="shared" si="13"/>
        <v>2570</v>
      </c>
      <c r="N146" s="57">
        <f t="shared" si="13"/>
        <v>2579.9899999999998</v>
      </c>
      <c r="P146" s="56">
        <f t="shared" si="14"/>
        <v>973.99</v>
      </c>
      <c r="Q146" s="35">
        <f t="shared" si="10"/>
        <v>473.92</v>
      </c>
      <c r="R146" s="35">
        <f t="shared" si="15"/>
        <v>280.28999999999996</v>
      </c>
      <c r="S146" s="35">
        <f t="shared" si="8"/>
        <v>136.07999999999998</v>
      </c>
      <c r="T146" s="35">
        <f t="shared" si="12"/>
        <v>41.3</v>
      </c>
      <c r="U146" s="57">
        <v>0</v>
      </c>
    </row>
    <row r="147" spans="2:21" x14ac:dyDescent="0.2">
      <c r="B147" s="56">
        <v>0.01</v>
      </c>
      <c r="C147" s="57">
        <v>9.99</v>
      </c>
      <c r="E147" s="56">
        <v>7</v>
      </c>
      <c r="F147" s="35">
        <v>5</v>
      </c>
      <c r="G147" s="35">
        <v>4</v>
      </c>
      <c r="H147" s="35">
        <v>3</v>
      </c>
      <c r="I147" s="35">
        <v>2</v>
      </c>
      <c r="J147" s="57">
        <v>1</v>
      </c>
      <c r="M147" s="56">
        <f t="shared" si="13"/>
        <v>2580</v>
      </c>
      <c r="N147" s="57">
        <f t="shared" si="13"/>
        <v>2589.9899999999998</v>
      </c>
      <c r="P147" s="56">
        <f t="shared" si="14"/>
        <v>980.99</v>
      </c>
      <c r="Q147" s="35">
        <f t="shared" si="10"/>
        <v>478.92</v>
      </c>
      <c r="R147" s="35">
        <f t="shared" si="15"/>
        <v>284.28999999999996</v>
      </c>
      <c r="S147" s="35">
        <f t="shared" si="8"/>
        <v>139.07999999999998</v>
      </c>
      <c r="T147" s="35">
        <f t="shared" si="12"/>
        <v>43.3</v>
      </c>
      <c r="U147" s="57">
        <v>0</v>
      </c>
    </row>
    <row r="148" spans="2:21" x14ac:dyDescent="0.2">
      <c r="B148" s="56">
        <v>0.01</v>
      </c>
      <c r="C148" s="57">
        <v>9.99</v>
      </c>
      <c r="E148" s="56">
        <v>7</v>
      </c>
      <c r="F148" s="35">
        <v>5</v>
      </c>
      <c r="G148" s="35">
        <v>4</v>
      </c>
      <c r="H148" s="35">
        <v>3</v>
      </c>
      <c r="I148" s="35">
        <v>2</v>
      </c>
      <c r="J148" s="57">
        <v>1</v>
      </c>
      <c r="M148" s="56">
        <f t="shared" si="13"/>
        <v>2590</v>
      </c>
      <c r="N148" s="57">
        <f t="shared" si="13"/>
        <v>2599.9899999999998</v>
      </c>
      <c r="P148" s="56">
        <f t="shared" si="14"/>
        <v>987.99</v>
      </c>
      <c r="Q148" s="35">
        <f t="shared" si="10"/>
        <v>483.92</v>
      </c>
      <c r="R148" s="35">
        <f t="shared" si="15"/>
        <v>288.28999999999996</v>
      </c>
      <c r="S148" s="35">
        <f t="shared" si="8"/>
        <v>142.07999999999998</v>
      </c>
      <c r="T148" s="35">
        <f t="shared" si="12"/>
        <v>45.3</v>
      </c>
      <c r="U148" s="57">
        <v>0</v>
      </c>
    </row>
    <row r="149" spans="2:21" x14ac:dyDescent="0.2">
      <c r="B149" s="56">
        <v>0.01</v>
      </c>
      <c r="C149" s="57">
        <v>9.99</v>
      </c>
      <c r="E149" s="56">
        <v>7</v>
      </c>
      <c r="F149" s="35">
        <v>5</v>
      </c>
      <c r="G149" s="35">
        <v>4</v>
      </c>
      <c r="H149" s="35">
        <v>3</v>
      </c>
      <c r="I149" s="35">
        <v>2</v>
      </c>
      <c r="J149" s="57">
        <v>1</v>
      </c>
      <c r="M149" s="56">
        <f t="shared" si="13"/>
        <v>2600</v>
      </c>
      <c r="N149" s="57">
        <f t="shared" si="13"/>
        <v>2609.9899999999998</v>
      </c>
      <c r="P149" s="56">
        <f t="shared" si="14"/>
        <v>994.99</v>
      </c>
      <c r="Q149" s="35">
        <f t="shared" si="10"/>
        <v>488.92</v>
      </c>
      <c r="R149" s="35">
        <f t="shared" si="15"/>
        <v>292.28999999999996</v>
      </c>
      <c r="S149" s="35">
        <f t="shared" si="8"/>
        <v>145.07999999999998</v>
      </c>
      <c r="T149" s="35">
        <f t="shared" si="12"/>
        <v>47.3</v>
      </c>
      <c r="U149" s="57">
        <v>0</v>
      </c>
    </row>
    <row r="150" spans="2:21" x14ac:dyDescent="0.2">
      <c r="B150" s="56">
        <v>0.01</v>
      </c>
      <c r="C150" s="57">
        <v>9.99</v>
      </c>
      <c r="E150" s="56">
        <v>7</v>
      </c>
      <c r="F150" s="35">
        <v>5</v>
      </c>
      <c r="G150" s="35">
        <v>4</v>
      </c>
      <c r="H150" s="35">
        <v>3</v>
      </c>
      <c r="I150" s="35">
        <v>2</v>
      </c>
      <c r="J150" s="57">
        <v>1</v>
      </c>
      <c r="M150" s="56">
        <f t="shared" si="13"/>
        <v>2610</v>
      </c>
      <c r="N150" s="57">
        <f t="shared" si="13"/>
        <v>2619.9899999999998</v>
      </c>
      <c r="P150" s="56">
        <f t="shared" si="14"/>
        <v>1001.99</v>
      </c>
      <c r="Q150" s="35">
        <f t="shared" si="10"/>
        <v>493.92</v>
      </c>
      <c r="R150" s="35">
        <f t="shared" si="15"/>
        <v>296.28999999999996</v>
      </c>
      <c r="S150" s="35">
        <f t="shared" si="8"/>
        <v>148.07999999999998</v>
      </c>
      <c r="T150" s="35">
        <f t="shared" si="12"/>
        <v>49.3</v>
      </c>
      <c r="U150" s="57">
        <v>0</v>
      </c>
    </row>
    <row r="151" spans="2:21" x14ac:dyDescent="0.2">
      <c r="B151" s="56">
        <v>0.01</v>
      </c>
      <c r="C151" s="57">
        <v>9.99</v>
      </c>
      <c r="E151" s="56">
        <v>7</v>
      </c>
      <c r="F151" s="35">
        <v>5</v>
      </c>
      <c r="G151" s="35">
        <v>4</v>
      </c>
      <c r="H151" s="35">
        <v>3</v>
      </c>
      <c r="I151" s="35">
        <v>2</v>
      </c>
      <c r="J151" s="57">
        <v>1</v>
      </c>
      <c r="M151" s="56">
        <f t="shared" si="13"/>
        <v>2620</v>
      </c>
      <c r="N151" s="57">
        <f t="shared" si="13"/>
        <v>2629.99</v>
      </c>
      <c r="P151" s="56">
        <f t="shared" si="14"/>
        <v>1008.99</v>
      </c>
      <c r="Q151" s="35">
        <f t="shared" si="10"/>
        <v>498.92</v>
      </c>
      <c r="R151" s="35">
        <f t="shared" si="15"/>
        <v>300.28999999999996</v>
      </c>
      <c r="S151" s="35">
        <f t="shared" si="8"/>
        <v>151.07999999999998</v>
      </c>
      <c r="T151" s="35">
        <f t="shared" si="12"/>
        <v>51.3</v>
      </c>
      <c r="U151" s="57">
        <v>0.94</v>
      </c>
    </row>
    <row r="152" spans="2:21" x14ac:dyDescent="0.2">
      <c r="B152" s="56">
        <v>0.01</v>
      </c>
      <c r="C152" s="57">
        <v>9.99</v>
      </c>
      <c r="E152" s="56">
        <v>7</v>
      </c>
      <c r="F152" s="35">
        <v>5</v>
      </c>
      <c r="G152" s="35">
        <v>4</v>
      </c>
      <c r="H152" s="35">
        <v>3</v>
      </c>
      <c r="I152" s="35">
        <v>2</v>
      </c>
      <c r="J152" s="57">
        <v>1</v>
      </c>
      <c r="M152" s="56">
        <f t="shared" si="13"/>
        <v>2630</v>
      </c>
      <c r="N152" s="57">
        <f t="shared" si="13"/>
        <v>2639.99</v>
      </c>
      <c r="P152" s="56">
        <f t="shared" si="14"/>
        <v>1015.99</v>
      </c>
      <c r="Q152" s="35">
        <f t="shared" si="10"/>
        <v>503.92</v>
      </c>
      <c r="R152" s="35">
        <f t="shared" si="15"/>
        <v>304.28999999999996</v>
      </c>
      <c r="S152" s="35">
        <f t="shared" si="8"/>
        <v>154.07999999999998</v>
      </c>
      <c r="T152" s="35">
        <f t="shared" si="12"/>
        <v>53.3</v>
      </c>
      <c r="U152" s="57">
        <f>1+U151</f>
        <v>1.94</v>
      </c>
    </row>
    <row r="153" spans="2:21" x14ac:dyDescent="0.2">
      <c r="B153" s="56">
        <v>0.01</v>
      </c>
      <c r="C153" s="57">
        <v>9.99</v>
      </c>
      <c r="E153" s="56">
        <v>7</v>
      </c>
      <c r="F153" s="35">
        <v>5</v>
      </c>
      <c r="G153" s="35">
        <v>4</v>
      </c>
      <c r="H153" s="35">
        <v>3</v>
      </c>
      <c r="I153" s="35">
        <v>2</v>
      </c>
      <c r="J153" s="57">
        <v>1</v>
      </c>
      <c r="M153" s="56">
        <f t="shared" ref="M153:N168" si="16">10+M152</f>
        <v>2640</v>
      </c>
      <c r="N153" s="57">
        <f t="shared" si="16"/>
        <v>2649.99</v>
      </c>
      <c r="P153" s="56">
        <f t="shared" si="14"/>
        <v>1022.99</v>
      </c>
      <c r="Q153" s="35">
        <f t="shared" si="10"/>
        <v>508.92</v>
      </c>
      <c r="R153" s="35">
        <f t="shared" si="15"/>
        <v>308.28999999999996</v>
      </c>
      <c r="S153" s="35">
        <f t="shared" si="8"/>
        <v>157.07999999999998</v>
      </c>
      <c r="T153" s="35">
        <f t="shared" si="12"/>
        <v>55.3</v>
      </c>
      <c r="U153" s="57">
        <f t="shared" ref="U153:U216" si="17">1+U152</f>
        <v>2.94</v>
      </c>
    </row>
    <row r="154" spans="2:21" x14ac:dyDescent="0.2">
      <c r="B154" s="56">
        <v>0.01</v>
      </c>
      <c r="C154" s="57">
        <v>9.99</v>
      </c>
      <c r="E154" s="56">
        <v>7</v>
      </c>
      <c r="F154" s="35">
        <v>5</v>
      </c>
      <c r="G154" s="35">
        <v>4</v>
      </c>
      <c r="H154" s="35">
        <v>3</v>
      </c>
      <c r="I154" s="35">
        <v>2</v>
      </c>
      <c r="J154" s="57">
        <v>1</v>
      </c>
      <c r="M154" s="56">
        <f t="shared" si="16"/>
        <v>2650</v>
      </c>
      <c r="N154" s="57">
        <f t="shared" si="16"/>
        <v>2659.99</v>
      </c>
      <c r="P154" s="56">
        <f t="shared" si="14"/>
        <v>1029.99</v>
      </c>
      <c r="Q154" s="35">
        <f t="shared" si="10"/>
        <v>513.92000000000007</v>
      </c>
      <c r="R154" s="35">
        <f t="shared" si="15"/>
        <v>312.28999999999996</v>
      </c>
      <c r="S154" s="35">
        <f t="shared" si="8"/>
        <v>160.07999999999998</v>
      </c>
      <c r="T154" s="35">
        <f t="shared" si="12"/>
        <v>57.3</v>
      </c>
      <c r="U154" s="57">
        <f t="shared" si="17"/>
        <v>3.94</v>
      </c>
    </row>
    <row r="155" spans="2:21" x14ac:dyDescent="0.2">
      <c r="B155" s="56">
        <v>0.01</v>
      </c>
      <c r="C155" s="57">
        <v>9.99</v>
      </c>
      <c r="E155" s="56">
        <v>7</v>
      </c>
      <c r="F155" s="35">
        <v>5</v>
      </c>
      <c r="G155" s="35">
        <v>4</v>
      </c>
      <c r="H155" s="35">
        <v>3</v>
      </c>
      <c r="I155" s="35">
        <v>2</v>
      </c>
      <c r="J155" s="57">
        <v>1</v>
      </c>
      <c r="M155" s="56">
        <f t="shared" si="16"/>
        <v>2660</v>
      </c>
      <c r="N155" s="57">
        <f t="shared" si="16"/>
        <v>2669.99</v>
      </c>
      <c r="P155" s="56">
        <f t="shared" si="14"/>
        <v>1036.99</v>
      </c>
      <c r="Q155" s="35">
        <f t="shared" si="10"/>
        <v>518.92000000000007</v>
      </c>
      <c r="R155" s="35">
        <f t="shared" si="15"/>
        <v>316.28999999999996</v>
      </c>
      <c r="S155" s="35">
        <f t="shared" si="8"/>
        <v>163.07999999999998</v>
      </c>
      <c r="T155" s="35">
        <f t="shared" si="12"/>
        <v>59.3</v>
      </c>
      <c r="U155" s="57">
        <f t="shared" si="17"/>
        <v>4.9399999999999995</v>
      </c>
    </row>
    <row r="156" spans="2:21" x14ac:dyDescent="0.2">
      <c r="B156" s="56">
        <v>0.01</v>
      </c>
      <c r="C156" s="57">
        <v>9.99</v>
      </c>
      <c r="E156" s="56">
        <v>7</v>
      </c>
      <c r="F156" s="35">
        <v>5</v>
      </c>
      <c r="G156" s="35">
        <v>4</v>
      </c>
      <c r="H156" s="35">
        <v>3</v>
      </c>
      <c r="I156" s="35">
        <v>2</v>
      </c>
      <c r="J156" s="57">
        <v>1</v>
      </c>
      <c r="M156" s="56">
        <f t="shared" si="16"/>
        <v>2670</v>
      </c>
      <c r="N156" s="57">
        <f t="shared" si="16"/>
        <v>2679.99</v>
      </c>
      <c r="P156" s="56">
        <f t="shared" si="14"/>
        <v>1043.99</v>
      </c>
      <c r="Q156" s="35">
        <f t="shared" si="10"/>
        <v>523.92000000000007</v>
      </c>
      <c r="R156" s="35">
        <f t="shared" si="15"/>
        <v>320.28999999999996</v>
      </c>
      <c r="S156" s="35">
        <f t="shared" si="8"/>
        <v>166.07999999999998</v>
      </c>
      <c r="T156" s="35">
        <f t="shared" si="12"/>
        <v>61.3</v>
      </c>
      <c r="U156" s="57">
        <f t="shared" si="17"/>
        <v>5.9399999999999995</v>
      </c>
    </row>
    <row r="157" spans="2:21" x14ac:dyDescent="0.2">
      <c r="B157" s="56">
        <v>0.01</v>
      </c>
      <c r="C157" s="57">
        <v>9.99</v>
      </c>
      <c r="E157" s="56">
        <v>7</v>
      </c>
      <c r="F157" s="35">
        <v>5</v>
      </c>
      <c r="G157" s="35">
        <v>4</v>
      </c>
      <c r="H157" s="35">
        <v>3</v>
      </c>
      <c r="I157" s="35">
        <v>2</v>
      </c>
      <c r="J157" s="57">
        <v>1</v>
      </c>
      <c r="M157" s="56">
        <f t="shared" si="16"/>
        <v>2680</v>
      </c>
      <c r="N157" s="57">
        <f t="shared" si="16"/>
        <v>2689.99</v>
      </c>
      <c r="P157" s="56">
        <f t="shared" si="14"/>
        <v>1050.99</v>
      </c>
      <c r="Q157" s="35">
        <f t="shared" si="10"/>
        <v>528.92000000000007</v>
      </c>
      <c r="R157" s="35">
        <f t="shared" si="15"/>
        <v>324.28999999999996</v>
      </c>
      <c r="S157" s="35">
        <f t="shared" si="8"/>
        <v>169.07999999999998</v>
      </c>
      <c r="T157" s="35">
        <f t="shared" si="12"/>
        <v>63.3</v>
      </c>
      <c r="U157" s="57">
        <f t="shared" si="17"/>
        <v>6.9399999999999995</v>
      </c>
    </row>
    <row r="158" spans="2:21" x14ac:dyDescent="0.2">
      <c r="B158" s="56">
        <v>0.01</v>
      </c>
      <c r="C158" s="57">
        <v>9.99</v>
      </c>
      <c r="E158" s="56">
        <v>7</v>
      </c>
      <c r="F158" s="35">
        <v>5</v>
      </c>
      <c r="G158" s="35">
        <v>4</v>
      </c>
      <c r="H158" s="35">
        <v>3</v>
      </c>
      <c r="I158" s="35">
        <v>2</v>
      </c>
      <c r="J158" s="57">
        <v>1</v>
      </c>
      <c r="M158" s="56">
        <f t="shared" si="16"/>
        <v>2690</v>
      </c>
      <c r="N158" s="57">
        <f t="shared" si="16"/>
        <v>2699.99</v>
      </c>
      <c r="P158" s="56">
        <f t="shared" si="14"/>
        <v>1057.99</v>
      </c>
      <c r="Q158" s="35">
        <f t="shared" si="10"/>
        <v>533.92000000000007</v>
      </c>
      <c r="R158" s="35">
        <f t="shared" si="15"/>
        <v>328.28999999999996</v>
      </c>
      <c r="S158" s="35">
        <f t="shared" si="8"/>
        <v>172.07999999999998</v>
      </c>
      <c r="T158" s="35">
        <f t="shared" si="12"/>
        <v>65.3</v>
      </c>
      <c r="U158" s="57">
        <f t="shared" si="17"/>
        <v>7.9399999999999995</v>
      </c>
    </row>
    <row r="159" spans="2:21" x14ac:dyDescent="0.2">
      <c r="B159" s="56">
        <v>0.01</v>
      </c>
      <c r="C159" s="57">
        <v>9.99</v>
      </c>
      <c r="E159" s="56">
        <v>7</v>
      </c>
      <c r="F159" s="35">
        <v>5</v>
      </c>
      <c r="G159" s="35">
        <v>4</v>
      </c>
      <c r="H159" s="35">
        <v>3</v>
      </c>
      <c r="I159" s="35">
        <v>2</v>
      </c>
      <c r="J159" s="57">
        <v>1</v>
      </c>
      <c r="M159" s="56">
        <f t="shared" si="16"/>
        <v>2700</v>
      </c>
      <c r="N159" s="57">
        <f t="shared" si="16"/>
        <v>2709.99</v>
      </c>
      <c r="P159" s="56">
        <f t="shared" si="14"/>
        <v>1064.99</v>
      </c>
      <c r="Q159" s="35">
        <f t="shared" si="10"/>
        <v>538.92000000000007</v>
      </c>
      <c r="R159" s="35">
        <f t="shared" si="15"/>
        <v>332.28999999999996</v>
      </c>
      <c r="S159" s="35">
        <f t="shared" si="8"/>
        <v>175.07999999999998</v>
      </c>
      <c r="T159" s="35">
        <f t="shared" si="12"/>
        <v>67.3</v>
      </c>
      <c r="U159" s="57">
        <f t="shared" si="17"/>
        <v>8.94</v>
      </c>
    </row>
    <row r="160" spans="2:21" x14ac:dyDescent="0.2">
      <c r="B160" s="56">
        <v>0.01</v>
      </c>
      <c r="C160" s="57">
        <v>9.99</v>
      </c>
      <c r="E160" s="56">
        <v>7</v>
      </c>
      <c r="F160" s="35">
        <v>5</v>
      </c>
      <c r="G160" s="35">
        <v>4</v>
      </c>
      <c r="H160" s="35">
        <v>3</v>
      </c>
      <c r="I160" s="35">
        <v>2</v>
      </c>
      <c r="J160" s="57">
        <v>1</v>
      </c>
      <c r="M160" s="56">
        <f t="shared" si="16"/>
        <v>2710</v>
      </c>
      <c r="N160" s="57">
        <f t="shared" si="16"/>
        <v>2719.99</v>
      </c>
      <c r="P160" s="56">
        <f t="shared" si="14"/>
        <v>1071.99</v>
      </c>
      <c r="Q160" s="35">
        <f t="shared" si="10"/>
        <v>543.92000000000007</v>
      </c>
      <c r="R160" s="35">
        <f t="shared" si="15"/>
        <v>336.28999999999996</v>
      </c>
      <c r="S160" s="35">
        <f t="shared" si="8"/>
        <v>178.07999999999998</v>
      </c>
      <c r="T160" s="35">
        <f t="shared" si="12"/>
        <v>69.3</v>
      </c>
      <c r="U160" s="57">
        <f t="shared" si="17"/>
        <v>9.94</v>
      </c>
    </row>
    <row r="161" spans="2:21" x14ac:dyDescent="0.2">
      <c r="B161" s="56">
        <v>0.01</v>
      </c>
      <c r="C161" s="57">
        <v>9.99</v>
      </c>
      <c r="E161" s="56">
        <v>7</v>
      </c>
      <c r="F161" s="35">
        <v>5</v>
      </c>
      <c r="G161" s="35">
        <v>4</v>
      </c>
      <c r="H161" s="35">
        <v>3</v>
      </c>
      <c r="I161" s="35">
        <v>2</v>
      </c>
      <c r="J161" s="57">
        <v>1</v>
      </c>
      <c r="M161" s="56">
        <f t="shared" si="16"/>
        <v>2720</v>
      </c>
      <c r="N161" s="57">
        <f t="shared" si="16"/>
        <v>2729.99</v>
      </c>
      <c r="P161" s="56">
        <f t="shared" si="14"/>
        <v>1078.99</v>
      </c>
      <c r="Q161" s="35">
        <f t="shared" si="10"/>
        <v>548.92000000000007</v>
      </c>
      <c r="R161" s="35">
        <f t="shared" si="15"/>
        <v>340.28999999999996</v>
      </c>
      <c r="S161" s="35">
        <f t="shared" si="8"/>
        <v>181.07999999999998</v>
      </c>
      <c r="T161" s="35">
        <f t="shared" si="12"/>
        <v>71.3</v>
      </c>
      <c r="U161" s="57">
        <f t="shared" si="17"/>
        <v>10.94</v>
      </c>
    </row>
    <row r="162" spans="2:21" x14ac:dyDescent="0.2">
      <c r="B162" s="56">
        <v>0.01</v>
      </c>
      <c r="C162" s="57">
        <v>9.99</v>
      </c>
      <c r="E162" s="56">
        <v>7</v>
      </c>
      <c r="F162" s="35">
        <v>5</v>
      </c>
      <c r="G162" s="35">
        <v>4</v>
      </c>
      <c r="H162" s="35">
        <v>3</v>
      </c>
      <c r="I162" s="35">
        <v>2</v>
      </c>
      <c r="J162" s="57">
        <v>1</v>
      </c>
      <c r="M162" s="56">
        <f t="shared" si="16"/>
        <v>2730</v>
      </c>
      <c r="N162" s="57">
        <f t="shared" si="16"/>
        <v>2739.99</v>
      </c>
      <c r="P162" s="56">
        <f t="shared" si="14"/>
        <v>1085.99</v>
      </c>
      <c r="Q162" s="35">
        <f t="shared" si="10"/>
        <v>553.92000000000007</v>
      </c>
      <c r="R162" s="35">
        <f t="shared" si="15"/>
        <v>344.28999999999996</v>
      </c>
      <c r="S162" s="35">
        <f t="shared" si="8"/>
        <v>184.07999999999998</v>
      </c>
      <c r="T162" s="35">
        <f t="shared" si="12"/>
        <v>73.3</v>
      </c>
      <c r="U162" s="57">
        <f t="shared" si="17"/>
        <v>11.94</v>
      </c>
    </row>
    <row r="163" spans="2:21" x14ac:dyDescent="0.2">
      <c r="B163" s="56">
        <v>0.01</v>
      </c>
      <c r="C163" s="57">
        <v>9.99</v>
      </c>
      <c r="E163" s="56">
        <v>7</v>
      </c>
      <c r="F163" s="35">
        <v>5</v>
      </c>
      <c r="G163" s="35">
        <v>4</v>
      </c>
      <c r="H163" s="35">
        <v>3</v>
      </c>
      <c r="I163" s="35">
        <v>2</v>
      </c>
      <c r="J163" s="57">
        <v>1</v>
      </c>
      <c r="M163" s="56">
        <f t="shared" si="16"/>
        <v>2740</v>
      </c>
      <c r="N163" s="57">
        <f t="shared" si="16"/>
        <v>2749.99</v>
      </c>
      <c r="P163" s="56">
        <f t="shared" si="14"/>
        <v>1092.99</v>
      </c>
      <c r="Q163" s="35">
        <f t="shared" si="10"/>
        <v>558.92000000000007</v>
      </c>
      <c r="R163" s="35">
        <f t="shared" si="15"/>
        <v>348.28999999999996</v>
      </c>
      <c r="S163" s="35">
        <f t="shared" si="8"/>
        <v>187.07999999999998</v>
      </c>
      <c r="T163" s="35">
        <f t="shared" si="12"/>
        <v>75.3</v>
      </c>
      <c r="U163" s="57">
        <f t="shared" si="17"/>
        <v>12.94</v>
      </c>
    </row>
    <row r="164" spans="2:21" x14ac:dyDescent="0.2">
      <c r="B164" s="56">
        <v>0.01</v>
      </c>
      <c r="C164" s="57">
        <v>9.99</v>
      </c>
      <c r="E164" s="56">
        <v>7</v>
      </c>
      <c r="F164" s="35">
        <v>5</v>
      </c>
      <c r="G164" s="35">
        <v>4</v>
      </c>
      <c r="H164" s="35">
        <v>3</v>
      </c>
      <c r="I164" s="35">
        <v>2</v>
      </c>
      <c r="J164" s="57">
        <v>1</v>
      </c>
      <c r="M164" s="56">
        <f t="shared" si="16"/>
        <v>2750</v>
      </c>
      <c r="N164" s="57">
        <f t="shared" si="16"/>
        <v>2759.99</v>
      </c>
      <c r="P164" s="56">
        <f t="shared" si="14"/>
        <v>1099.99</v>
      </c>
      <c r="Q164" s="35">
        <f t="shared" si="10"/>
        <v>563.92000000000007</v>
      </c>
      <c r="R164" s="35">
        <f t="shared" si="15"/>
        <v>352.28999999999996</v>
      </c>
      <c r="S164" s="35">
        <f t="shared" si="8"/>
        <v>190.07999999999998</v>
      </c>
      <c r="T164" s="35">
        <f t="shared" si="12"/>
        <v>77.3</v>
      </c>
      <c r="U164" s="57">
        <f t="shared" si="17"/>
        <v>13.94</v>
      </c>
    </row>
    <row r="165" spans="2:21" x14ac:dyDescent="0.2">
      <c r="B165" s="56">
        <v>0.01</v>
      </c>
      <c r="C165" s="57">
        <v>9.99</v>
      </c>
      <c r="E165" s="56">
        <v>7</v>
      </c>
      <c r="F165" s="35">
        <v>5</v>
      </c>
      <c r="G165" s="35">
        <v>4</v>
      </c>
      <c r="H165" s="35">
        <v>3</v>
      </c>
      <c r="I165" s="35">
        <v>2</v>
      </c>
      <c r="J165" s="57">
        <v>1</v>
      </c>
      <c r="M165" s="56">
        <f t="shared" si="16"/>
        <v>2760</v>
      </c>
      <c r="N165" s="57">
        <f t="shared" si="16"/>
        <v>2769.99</v>
      </c>
      <c r="P165" s="56">
        <f t="shared" si="14"/>
        <v>1106.99</v>
      </c>
      <c r="Q165" s="35">
        <f t="shared" si="10"/>
        <v>568.92000000000007</v>
      </c>
      <c r="R165" s="35">
        <f t="shared" si="15"/>
        <v>356.28999999999996</v>
      </c>
      <c r="S165" s="35">
        <f t="shared" si="8"/>
        <v>193.07999999999998</v>
      </c>
      <c r="T165" s="35">
        <f t="shared" si="12"/>
        <v>79.3</v>
      </c>
      <c r="U165" s="57">
        <f t="shared" si="17"/>
        <v>14.94</v>
      </c>
    </row>
    <row r="166" spans="2:21" x14ac:dyDescent="0.2">
      <c r="B166" s="56">
        <v>0.01</v>
      </c>
      <c r="C166" s="57">
        <v>9.99</v>
      </c>
      <c r="E166" s="56">
        <v>7</v>
      </c>
      <c r="F166" s="35">
        <v>5</v>
      </c>
      <c r="G166" s="35">
        <v>4</v>
      </c>
      <c r="H166" s="35">
        <v>3</v>
      </c>
      <c r="I166" s="35">
        <v>2</v>
      </c>
      <c r="J166" s="57">
        <v>1</v>
      </c>
      <c r="M166" s="56">
        <f t="shared" si="16"/>
        <v>2770</v>
      </c>
      <c r="N166" s="57">
        <f t="shared" si="16"/>
        <v>2779.99</v>
      </c>
      <c r="P166" s="56">
        <f t="shared" si="14"/>
        <v>1113.99</v>
      </c>
      <c r="Q166" s="35">
        <f t="shared" si="10"/>
        <v>573.92000000000007</v>
      </c>
      <c r="R166" s="35">
        <f t="shared" si="15"/>
        <v>360.28999999999996</v>
      </c>
      <c r="S166" s="35">
        <f t="shared" si="8"/>
        <v>196.07999999999998</v>
      </c>
      <c r="T166" s="35">
        <f t="shared" si="12"/>
        <v>81.3</v>
      </c>
      <c r="U166" s="57">
        <f t="shared" si="17"/>
        <v>15.94</v>
      </c>
    </row>
    <row r="167" spans="2:21" x14ac:dyDescent="0.2">
      <c r="B167" s="56">
        <v>0.01</v>
      </c>
      <c r="C167" s="57">
        <v>9.99</v>
      </c>
      <c r="E167" s="56">
        <v>7</v>
      </c>
      <c r="F167" s="35">
        <v>5</v>
      </c>
      <c r="G167" s="35">
        <v>4</v>
      </c>
      <c r="H167" s="35">
        <v>3</v>
      </c>
      <c r="I167" s="35">
        <v>2</v>
      </c>
      <c r="J167" s="57">
        <v>1</v>
      </c>
      <c r="M167" s="56">
        <f t="shared" si="16"/>
        <v>2780</v>
      </c>
      <c r="N167" s="57">
        <f t="shared" si="16"/>
        <v>2789.99</v>
      </c>
      <c r="P167" s="56">
        <f t="shared" si="14"/>
        <v>1120.99</v>
      </c>
      <c r="Q167" s="35">
        <f t="shared" si="10"/>
        <v>578.92000000000007</v>
      </c>
      <c r="R167" s="35">
        <f t="shared" si="15"/>
        <v>364.28999999999996</v>
      </c>
      <c r="S167" s="35">
        <f t="shared" ref="S167:S230" si="18">3+S166</f>
        <v>199.07999999999998</v>
      </c>
      <c r="T167" s="35">
        <f t="shared" si="12"/>
        <v>83.3</v>
      </c>
      <c r="U167" s="57">
        <f t="shared" si="17"/>
        <v>16.939999999999998</v>
      </c>
    </row>
    <row r="168" spans="2:21" x14ac:dyDescent="0.2">
      <c r="B168" s="56">
        <v>0.01</v>
      </c>
      <c r="C168" s="57">
        <v>9.99</v>
      </c>
      <c r="E168" s="56">
        <v>7</v>
      </c>
      <c r="F168" s="35">
        <v>5</v>
      </c>
      <c r="G168" s="35">
        <v>4</v>
      </c>
      <c r="H168" s="35">
        <v>3</v>
      </c>
      <c r="I168" s="35">
        <v>2</v>
      </c>
      <c r="J168" s="57">
        <v>1</v>
      </c>
      <c r="M168" s="56">
        <f t="shared" si="16"/>
        <v>2790</v>
      </c>
      <c r="N168" s="57">
        <f t="shared" si="16"/>
        <v>2799.99</v>
      </c>
      <c r="P168" s="56">
        <f t="shared" si="14"/>
        <v>1127.99</v>
      </c>
      <c r="Q168" s="35">
        <f t="shared" si="10"/>
        <v>583.92000000000007</v>
      </c>
      <c r="R168" s="35">
        <f t="shared" si="15"/>
        <v>368.28999999999996</v>
      </c>
      <c r="S168" s="35">
        <f t="shared" si="18"/>
        <v>202.07999999999998</v>
      </c>
      <c r="T168" s="35">
        <f t="shared" si="12"/>
        <v>85.3</v>
      </c>
      <c r="U168" s="57">
        <f t="shared" si="17"/>
        <v>17.939999999999998</v>
      </c>
    </row>
    <row r="169" spans="2:21" x14ac:dyDescent="0.2">
      <c r="B169" s="56">
        <v>0.01</v>
      </c>
      <c r="C169" s="57">
        <v>9.99</v>
      </c>
      <c r="E169" s="56">
        <v>7</v>
      </c>
      <c r="F169" s="35">
        <v>5</v>
      </c>
      <c r="G169" s="35">
        <v>4</v>
      </c>
      <c r="H169" s="35">
        <v>3</v>
      </c>
      <c r="I169" s="35">
        <v>2</v>
      </c>
      <c r="J169" s="57">
        <v>1</v>
      </c>
      <c r="M169" s="56">
        <f t="shared" ref="M169:N184" si="19">10+M168</f>
        <v>2800</v>
      </c>
      <c r="N169" s="57">
        <f t="shared" si="19"/>
        <v>2809.99</v>
      </c>
      <c r="P169" s="56">
        <f t="shared" si="14"/>
        <v>1134.99</v>
      </c>
      <c r="Q169" s="35">
        <f t="shared" si="10"/>
        <v>588.92000000000007</v>
      </c>
      <c r="R169" s="35">
        <f t="shared" si="15"/>
        <v>372.28999999999996</v>
      </c>
      <c r="S169" s="35">
        <f t="shared" si="18"/>
        <v>205.07999999999998</v>
      </c>
      <c r="T169" s="35">
        <f t="shared" si="12"/>
        <v>87.3</v>
      </c>
      <c r="U169" s="57">
        <f t="shared" si="17"/>
        <v>18.939999999999998</v>
      </c>
    </row>
    <row r="170" spans="2:21" x14ac:dyDescent="0.2">
      <c r="B170" s="56">
        <v>0.01</v>
      </c>
      <c r="C170" s="57">
        <v>9.99</v>
      </c>
      <c r="E170" s="56">
        <v>7</v>
      </c>
      <c r="F170" s="35">
        <v>5</v>
      </c>
      <c r="G170" s="35">
        <v>4</v>
      </c>
      <c r="H170" s="35">
        <v>3</v>
      </c>
      <c r="I170" s="35">
        <v>2</v>
      </c>
      <c r="J170" s="57">
        <v>1</v>
      </c>
      <c r="M170" s="56">
        <f t="shared" si="19"/>
        <v>2810</v>
      </c>
      <c r="N170" s="57">
        <f t="shared" si="19"/>
        <v>2819.99</v>
      </c>
      <c r="P170" s="56">
        <f t="shared" si="14"/>
        <v>1141.99</v>
      </c>
      <c r="Q170" s="35">
        <f t="shared" si="10"/>
        <v>593.92000000000007</v>
      </c>
      <c r="R170" s="35">
        <f t="shared" si="15"/>
        <v>376.28999999999996</v>
      </c>
      <c r="S170" s="35">
        <f t="shared" si="18"/>
        <v>208.07999999999998</v>
      </c>
      <c r="T170" s="35">
        <f t="shared" si="12"/>
        <v>89.3</v>
      </c>
      <c r="U170" s="57">
        <f t="shared" si="17"/>
        <v>19.939999999999998</v>
      </c>
    </row>
    <row r="171" spans="2:21" x14ac:dyDescent="0.2">
      <c r="B171" s="56">
        <v>0.01</v>
      </c>
      <c r="C171" s="57">
        <v>9.99</v>
      </c>
      <c r="E171" s="56">
        <v>7</v>
      </c>
      <c r="F171" s="35">
        <v>5</v>
      </c>
      <c r="G171" s="35">
        <v>4</v>
      </c>
      <c r="H171" s="35">
        <v>3</v>
      </c>
      <c r="I171" s="35">
        <v>2</v>
      </c>
      <c r="J171" s="57">
        <v>1</v>
      </c>
      <c r="M171" s="56">
        <f t="shared" si="19"/>
        <v>2820</v>
      </c>
      <c r="N171" s="57">
        <f t="shared" si="19"/>
        <v>2829.99</v>
      </c>
      <c r="P171" s="56">
        <f t="shared" si="14"/>
        <v>1148.99</v>
      </c>
      <c r="Q171" s="35">
        <f t="shared" si="10"/>
        <v>598.92000000000007</v>
      </c>
      <c r="R171" s="35">
        <f t="shared" si="15"/>
        <v>380.28999999999996</v>
      </c>
      <c r="S171" s="35">
        <f t="shared" si="18"/>
        <v>211.07999999999998</v>
      </c>
      <c r="T171" s="35">
        <f t="shared" si="12"/>
        <v>91.3</v>
      </c>
      <c r="U171" s="57">
        <f t="shared" si="17"/>
        <v>20.939999999999998</v>
      </c>
    </row>
    <row r="172" spans="2:21" x14ac:dyDescent="0.2">
      <c r="B172" s="56">
        <v>0.01</v>
      </c>
      <c r="C172" s="57">
        <v>9.99</v>
      </c>
      <c r="E172" s="56">
        <v>7</v>
      </c>
      <c r="F172" s="35">
        <v>5</v>
      </c>
      <c r="G172" s="35">
        <v>4</v>
      </c>
      <c r="H172" s="35">
        <v>3</v>
      </c>
      <c r="I172" s="35">
        <v>2</v>
      </c>
      <c r="J172" s="57">
        <v>1</v>
      </c>
      <c r="M172" s="56">
        <f t="shared" si="19"/>
        <v>2830</v>
      </c>
      <c r="N172" s="57">
        <f t="shared" si="19"/>
        <v>2839.99</v>
      </c>
      <c r="P172" s="56">
        <f t="shared" si="14"/>
        <v>1155.99</v>
      </c>
      <c r="Q172" s="35">
        <f t="shared" si="10"/>
        <v>603.92000000000007</v>
      </c>
      <c r="R172" s="35">
        <f t="shared" si="15"/>
        <v>384.28999999999996</v>
      </c>
      <c r="S172" s="35">
        <f t="shared" si="18"/>
        <v>214.07999999999998</v>
      </c>
      <c r="T172" s="35">
        <f t="shared" si="12"/>
        <v>93.3</v>
      </c>
      <c r="U172" s="57">
        <f t="shared" si="17"/>
        <v>21.939999999999998</v>
      </c>
    </row>
    <row r="173" spans="2:21" x14ac:dyDescent="0.2">
      <c r="B173" s="56">
        <v>0.01</v>
      </c>
      <c r="C173" s="57">
        <v>9.99</v>
      </c>
      <c r="E173" s="56">
        <v>7</v>
      </c>
      <c r="F173" s="35">
        <v>5</v>
      </c>
      <c r="G173" s="35">
        <v>4</v>
      </c>
      <c r="H173" s="35">
        <v>3</v>
      </c>
      <c r="I173" s="35">
        <v>2</v>
      </c>
      <c r="J173" s="57">
        <v>1</v>
      </c>
      <c r="M173" s="56">
        <f t="shared" si="19"/>
        <v>2840</v>
      </c>
      <c r="N173" s="57">
        <f t="shared" si="19"/>
        <v>2849.99</v>
      </c>
      <c r="P173" s="56">
        <f t="shared" si="14"/>
        <v>1162.99</v>
      </c>
      <c r="Q173" s="35">
        <f t="shared" si="10"/>
        <v>608.92000000000007</v>
      </c>
      <c r="R173" s="35">
        <f t="shared" si="15"/>
        <v>388.28999999999996</v>
      </c>
      <c r="S173" s="35">
        <f t="shared" si="18"/>
        <v>217.07999999999998</v>
      </c>
      <c r="T173" s="35">
        <f t="shared" si="12"/>
        <v>95.3</v>
      </c>
      <c r="U173" s="57">
        <f t="shared" si="17"/>
        <v>22.939999999999998</v>
      </c>
    </row>
    <row r="174" spans="2:21" x14ac:dyDescent="0.2">
      <c r="B174" s="56">
        <v>0.01</v>
      </c>
      <c r="C174" s="57">
        <v>9.99</v>
      </c>
      <c r="E174" s="56">
        <v>7</v>
      </c>
      <c r="F174" s="35">
        <v>5</v>
      </c>
      <c r="G174" s="35">
        <v>4</v>
      </c>
      <c r="H174" s="35">
        <v>3</v>
      </c>
      <c r="I174" s="35">
        <v>2</v>
      </c>
      <c r="J174" s="57">
        <v>1</v>
      </c>
      <c r="M174" s="56">
        <f t="shared" si="19"/>
        <v>2850</v>
      </c>
      <c r="N174" s="57">
        <f t="shared" si="19"/>
        <v>2859.99</v>
      </c>
      <c r="P174" s="56">
        <f t="shared" si="14"/>
        <v>1169.99</v>
      </c>
      <c r="Q174" s="35">
        <f t="shared" si="10"/>
        <v>613.92000000000007</v>
      </c>
      <c r="R174" s="35">
        <f t="shared" si="15"/>
        <v>392.28999999999996</v>
      </c>
      <c r="S174" s="35">
        <f t="shared" si="18"/>
        <v>220.07999999999998</v>
      </c>
      <c r="T174" s="35">
        <f t="shared" si="12"/>
        <v>97.3</v>
      </c>
      <c r="U174" s="57">
        <f t="shared" si="17"/>
        <v>23.939999999999998</v>
      </c>
    </row>
    <row r="175" spans="2:21" x14ac:dyDescent="0.2">
      <c r="B175" s="56">
        <v>0.01</v>
      </c>
      <c r="C175" s="57">
        <v>9.99</v>
      </c>
      <c r="E175" s="56">
        <v>7</v>
      </c>
      <c r="F175" s="35">
        <v>5</v>
      </c>
      <c r="G175" s="35">
        <v>4</v>
      </c>
      <c r="H175" s="35">
        <v>3</v>
      </c>
      <c r="I175" s="35">
        <v>2</v>
      </c>
      <c r="J175" s="57">
        <v>1</v>
      </c>
      <c r="M175" s="56">
        <f t="shared" si="19"/>
        <v>2860</v>
      </c>
      <c r="N175" s="57">
        <f t="shared" si="19"/>
        <v>2869.99</v>
      </c>
      <c r="P175" s="56">
        <f t="shared" si="14"/>
        <v>1176.99</v>
      </c>
      <c r="Q175" s="35">
        <f t="shared" si="10"/>
        <v>618.92000000000007</v>
      </c>
      <c r="R175" s="35">
        <f t="shared" si="15"/>
        <v>396.28999999999996</v>
      </c>
      <c r="S175" s="35">
        <f t="shared" si="18"/>
        <v>223.07999999999998</v>
      </c>
      <c r="T175" s="35">
        <f t="shared" si="12"/>
        <v>99.3</v>
      </c>
      <c r="U175" s="57">
        <f t="shared" si="17"/>
        <v>24.939999999999998</v>
      </c>
    </row>
    <row r="176" spans="2:21" x14ac:dyDescent="0.2">
      <c r="B176" s="56">
        <v>0.01</v>
      </c>
      <c r="C176" s="57">
        <v>9.99</v>
      </c>
      <c r="E176" s="56">
        <v>7</v>
      </c>
      <c r="F176" s="35">
        <v>5</v>
      </c>
      <c r="G176" s="35">
        <v>4</v>
      </c>
      <c r="H176" s="35">
        <v>3</v>
      </c>
      <c r="I176" s="35">
        <v>2</v>
      </c>
      <c r="J176" s="57">
        <v>1</v>
      </c>
      <c r="M176" s="56">
        <f t="shared" si="19"/>
        <v>2870</v>
      </c>
      <c r="N176" s="57">
        <f t="shared" si="19"/>
        <v>2879.99</v>
      </c>
      <c r="P176" s="56">
        <f t="shared" si="14"/>
        <v>1183.99</v>
      </c>
      <c r="Q176" s="35">
        <f t="shared" si="10"/>
        <v>623.92000000000007</v>
      </c>
      <c r="R176" s="35">
        <f t="shared" si="15"/>
        <v>400.28999999999996</v>
      </c>
      <c r="S176" s="35">
        <f t="shared" si="18"/>
        <v>226.07999999999998</v>
      </c>
      <c r="T176" s="35">
        <f t="shared" si="12"/>
        <v>101.3</v>
      </c>
      <c r="U176" s="57">
        <f t="shared" si="17"/>
        <v>25.939999999999998</v>
      </c>
    </row>
    <row r="177" spans="2:21" x14ac:dyDescent="0.2">
      <c r="B177" s="56">
        <v>0.01</v>
      </c>
      <c r="C177" s="57">
        <v>9.99</v>
      </c>
      <c r="E177" s="56">
        <v>7</v>
      </c>
      <c r="F177" s="35">
        <v>5</v>
      </c>
      <c r="G177" s="35">
        <v>4</v>
      </c>
      <c r="H177" s="35">
        <v>3</v>
      </c>
      <c r="I177" s="35">
        <v>2</v>
      </c>
      <c r="J177" s="57">
        <v>1</v>
      </c>
      <c r="M177" s="56">
        <f t="shared" si="19"/>
        <v>2880</v>
      </c>
      <c r="N177" s="57">
        <f t="shared" si="19"/>
        <v>2889.99</v>
      </c>
      <c r="P177" s="56">
        <f t="shared" si="14"/>
        <v>1190.99</v>
      </c>
      <c r="Q177" s="35">
        <f t="shared" si="10"/>
        <v>628.92000000000007</v>
      </c>
      <c r="R177" s="35">
        <f t="shared" si="15"/>
        <v>404.28999999999996</v>
      </c>
      <c r="S177" s="35">
        <f t="shared" si="18"/>
        <v>229.07999999999998</v>
      </c>
      <c r="T177" s="35">
        <f t="shared" si="12"/>
        <v>103.3</v>
      </c>
      <c r="U177" s="57">
        <f t="shared" si="17"/>
        <v>26.939999999999998</v>
      </c>
    </row>
    <row r="178" spans="2:21" x14ac:dyDescent="0.2">
      <c r="B178" s="56">
        <v>0.01</v>
      </c>
      <c r="C178" s="57">
        <v>9.99</v>
      </c>
      <c r="E178" s="56">
        <v>7</v>
      </c>
      <c r="F178" s="35">
        <v>5</v>
      </c>
      <c r="G178" s="35">
        <v>4</v>
      </c>
      <c r="H178" s="35">
        <v>3</v>
      </c>
      <c r="I178" s="35">
        <v>2</v>
      </c>
      <c r="J178" s="57">
        <v>1</v>
      </c>
      <c r="M178" s="56">
        <f t="shared" si="19"/>
        <v>2890</v>
      </c>
      <c r="N178" s="57">
        <f t="shared" si="19"/>
        <v>2899.99</v>
      </c>
      <c r="P178" s="56">
        <f t="shared" si="14"/>
        <v>1197.99</v>
      </c>
      <c r="Q178" s="35">
        <f t="shared" si="10"/>
        <v>633.92000000000007</v>
      </c>
      <c r="R178" s="35">
        <f t="shared" si="15"/>
        <v>408.28999999999996</v>
      </c>
      <c r="S178" s="35">
        <f t="shared" si="18"/>
        <v>232.07999999999998</v>
      </c>
      <c r="T178" s="35">
        <f t="shared" si="12"/>
        <v>105.3</v>
      </c>
      <c r="U178" s="57">
        <f t="shared" si="17"/>
        <v>27.939999999999998</v>
      </c>
    </row>
    <row r="179" spans="2:21" x14ac:dyDescent="0.2">
      <c r="B179" s="56">
        <v>0.01</v>
      </c>
      <c r="C179" s="57">
        <v>9.99</v>
      </c>
      <c r="E179" s="56">
        <v>7</v>
      </c>
      <c r="F179" s="35">
        <v>5</v>
      </c>
      <c r="G179" s="35">
        <v>4</v>
      </c>
      <c r="H179" s="35">
        <v>3</v>
      </c>
      <c r="I179" s="35">
        <v>2</v>
      </c>
      <c r="J179" s="57">
        <v>1</v>
      </c>
      <c r="M179" s="56">
        <f t="shared" si="19"/>
        <v>2900</v>
      </c>
      <c r="N179" s="57">
        <f t="shared" si="19"/>
        <v>2909.99</v>
      </c>
      <c r="P179" s="56">
        <f t="shared" si="14"/>
        <v>1204.99</v>
      </c>
      <c r="Q179" s="35">
        <f t="shared" si="10"/>
        <v>638.92000000000007</v>
      </c>
      <c r="R179" s="35">
        <f t="shared" si="15"/>
        <v>412.28999999999996</v>
      </c>
      <c r="S179" s="35">
        <f t="shared" si="18"/>
        <v>235.07999999999998</v>
      </c>
      <c r="T179" s="35">
        <f t="shared" si="12"/>
        <v>107.3</v>
      </c>
      <c r="U179" s="57">
        <f t="shared" si="17"/>
        <v>28.939999999999998</v>
      </c>
    </row>
    <row r="180" spans="2:21" x14ac:dyDescent="0.2">
      <c r="B180" s="56">
        <v>0.01</v>
      </c>
      <c r="C180" s="57">
        <v>9.99</v>
      </c>
      <c r="E180" s="56">
        <v>7</v>
      </c>
      <c r="F180" s="35">
        <v>5</v>
      </c>
      <c r="G180" s="35">
        <v>4</v>
      </c>
      <c r="H180" s="35">
        <v>3</v>
      </c>
      <c r="I180" s="35">
        <v>2</v>
      </c>
      <c r="J180" s="57">
        <v>1</v>
      </c>
      <c r="M180" s="56">
        <f t="shared" si="19"/>
        <v>2910</v>
      </c>
      <c r="N180" s="57">
        <f t="shared" si="19"/>
        <v>2919.99</v>
      </c>
      <c r="P180" s="56">
        <f t="shared" si="14"/>
        <v>1211.99</v>
      </c>
      <c r="Q180" s="35">
        <f t="shared" si="10"/>
        <v>643.92000000000007</v>
      </c>
      <c r="R180" s="35">
        <f t="shared" si="15"/>
        <v>416.28999999999996</v>
      </c>
      <c r="S180" s="35">
        <f t="shared" si="18"/>
        <v>238.07999999999998</v>
      </c>
      <c r="T180" s="35">
        <f t="shared" si="12"/>
        <v>109.3</v>
      </c>
      <c r="U180" s="57">
        <f t="shared" si="17"/>
        <v>29.939999999999998</v>
      </c>
    </row>
    <row r="181" spans="2:21" x14ac:dyDescent="0.2">
      <c r="B181" s="56">
        <v>0.01</v>
      </c>
      <c r="C181" s="57">
        <v>9.99</v>
      </c>
      <c r="E181" s="56">
        <v>7</v>
      </c>
      <c r="F181" s="35">
        <v>5</v>
      </c>
      <c r="G181" s="35">
        <v>4</v>
      </c>
      <c r="H181" s="35">
        <v>3</v>
      </c>
      <c r="I181" s="35">
        <v>2</v>
      </c>
      <c r="J181" s="57">
        <v>1</v>
      </c>
      <c r="M181" s="56">
        <f t="shared" si="19"/>
        <v>2920</v>
      </c>
      <c r="N181" s="57">
        <f t="shared" si="19"/>
        <v>2929.99</v>
      </c>
      <c r="P181" s="56">
        <f t="shared" si="14"/>
        <v>1218.99</v>
      </c>
      <c r="Q181" s="35">
        <f t="shared" si="10"/>
        <v>648.92000000000007</v>
      </c>
      <c r="R181" s="35">
        <f t="shared" si="15"/>
        <v>420.28999999999996</v>
      </c>
      <c r="S181" s="35">
        <f t="shared" si="18"/>
        <v>241.07999999999998</v>
      </c>
      <c r="T181" s="35">
        <f t="shared" si="12"/>
        <v>111.3</v>
      </c>
      <c r="U181" s="57">
        <f t="shared" si="17"/>
        <v>30.939999999999998</v>
      </c>
    </row>
    <row r="182" spans="2:21" x14ac:dyDescent="0.2">
      <c r="B182" s="56">
        <v>0.01</v>
      </c>
      <c r="C182" s="57">
        <v>9.99</v>
      </c>
      <c r="E182" s="56">
        <v>7</v>
      </c>
      <c r="F182" s="35">
        <v>5</v>
      </c>
      <c r="G182" s="35">
        <v>4</v>
      </c>
      <c r="H182" s="35">
        <v>3</v>
      </c>
      <c r="I182" s="35">
        <v>2</v>
      </c>
      <c r="J182" s="57">
        <v>1</v>
      </c>
      <c r="M182" s="56">
        <f t="shared" si="19"/>
        <v>2930</v>
      </c>
      <c r="N182" s="57">
        <f t="shared" si="19"/>
        <v>2939.99</v>
      </c>
      <c r="P182" s="56">
        <f t="shared" si="14"/>
        <v>1225.99</v>
      </c>
      <c r="Q182" s="35">
        <f t="shared" ref="Q182:Q245" si="20">5+Q181</f>
        <v>653.92000000000007</v>
      </c>
      <c r="R182" s="35">
        <f t="shared" si="15"/>
        <v>424.28999999999996</v>
      </c>
      <c r="S182" s="35">
        <f t="shared" si="18"/>
        <v>244.07999999999998</v>
      </c>
      <c r="T182" s="35">
        <f t="shared" si="12"/>
        <v>113.3</v>
      </c>
      <c r="U182" s="57">
        <f t="shared" si="17"/>
        <v>31.939999999999998</v>
      </c>
    </row>
    <row r="183" spans="2:21" x14ac:dyDescent="0.2">
      <c r="B183" s="56">
        <v>0.01</v>
      </c>
      <c r="C183" s="57">
        <v>9.99</v>
      </c>
      <c r="E183" s="56">
        <v>7</v>
      </c>
      <c r="F183" s="35">
        <v>5</v>
      </c>
      <c r="G183" s="35">
        <v>4</v>
      </c>
      <c r="H183" s="35">
        <v>3</v>
      </c>
      <c r="I183" s="35">
        <v>2</v>
      </c>
      <c r="J183" s="57">
        <v>1</v>
      </c>
      <c r="M183" s="56">
        <f t="shared" si="19"/>
        <v>2940</v>
      </c>
      <c r="N183" s="57">
        <f t="shared" si="19"/>
        <v>2949.99</v>
      </c>
      <c r="P183" s="56">
        <f t="shared" si="14"/>
        <v>1232.99</v>
      </c>
      <c r="Q183" s="35">
        <f t="shared" si="20"/>
        <v>658.92000000000007</v>
      </c>
      <c r="R183" s="35">
        <f t="shared" si="15"/>
        <v>428.28999999999996</v>
      </c>
      <c r="S183" s="35">
        <f t="shared" si="18"/>
        <v>247.07999999999998</v>
      </c>
      <c r="T183" s="35">
        <f t="shared" si="12"/>
        <v>115.3</v>
      </c>
      <c r="U183" s="57">
        <f t="shared" si="17"/>
        <v>32.94</v>
      </c>
    </row>
    <row r="184" spans="2:21" x14ac:dyDescent="0.2">
      <c r="B184" s="56">
        <v>0.01</v>
      </c>
      <c r="C184" s="57">
        <v>9.99</v>
      </c>
      <c r="E184" s="56">
        <v>7</v>
      </c>
      <c r="F184" s="35">
        <v>5</v>
      </c>
      <c r="G184" s="35">
        <v>4</v>
      </c>
      <c r="H184" s="35">
        <v>3</v>
      </c>
      <c r="I184" s="35">
        <v>2</v>
      </c>
      <c r="J184" s="57">
        <v>1</v>
      </c>
      <c r="M184" s="56">
        <f t="shared" si="19"/>
        <v>2950</v>
      </c>
      <c r="N184" s="57">
        <f t="shared" si="19"/>
        <v>2959.99</v>
      </c>
      <c r="P184" s="56">
        <f t="shared" si="14"/>
        <v>1239.99</v>
      </c>
      <c r="Q184" s="35">
        <f t="shared" si="20"/>
        <v>663.92000000000007</v>
      </c>
      <c r="R184" s="35">
        <f t="shared" si="15"/>
        <v>432.28999999999996</v>
      </c>
      <c r="S184" s="35">
        <f t="shared" si="18"/>
        <v>250.07999999999998</v>
      </c>
      <c r="T184" s="35">
        <f t="shared" si="12"/>
        <v>117.3</v>
      </c>
      <c r="U184" s="57">
        <f t="shared" si="17"/>
        <v>33.94</v>
      </c>
    </row>
    <row r="185" spans="2:21" x14ac:dyDescent="0.2">
      <c r="B185" s="56">
        <v>0.01</v>
      </c>
      <c r="C185" s="57">
        <v>9.99</v>
      </c>
      <c r="E185" s="56">
        <v>7</v>
      </c>
      <c r="F185" s="35">
        <v>5</v>
      </c>
      <c r="G185" s="35">
        <v>4</v>
      </c>
      <c r="H185" s="35">
        <v>3</v>
      </c>
      <c r="I185" s="35">
        <v>2</v>
      </c>
      <c r="J185" s="57">
        <v>1</v>
      </c>
      <c r="M185" s="56">
        <f t="shared" ref="M185:N200" si="21">10+M184</f>
        <v>2960</v>
      </c>
      <c r="N185" s="57">
        <f t="shared" si="21"/>
        <v>2969.99</v>
      </c>
      <c r="P185" s="56">
        <f t="shared" si="14"/>
        <v>1246.99</v>
      </c>
      <c r="Q185" s="35">
        <f t="shared" si="20"/>
        <v>668.92000000000007</v>
      </c>
      <c r="R185" s="35">
        <f t="shared" si="15"/>
        <v>436.28999999999996</v>
      </c>
      <c r="S185" s="35">
        <f t="shared" si="18"/>
        <v>253.07999999999998</v>
      </c>
      <c r="T185" s="35">
        <f t="shared" si="12"/>
        <v>119.3</v>
      </c>
      <c r="U185" s="57">
        <f t="shared" si="17"/>
        <v>34.94</v>
      </c>
    </row>
    <row r="186" spans="2:21" x14ac:dyDescent="0.2">
      <c r="B186" s="56">
        <v>0.01</v>
      </c>
      <c r="C186" s="57">
        <v>9.99</v>
      </c>
      <c r="E186" s="56">
        <v>7</v>
      </c>
      <c r="F186" s="35">
        <v>5</v>
      </c>
      <c r="G186" s="35">
        <v>4</v>
      </c>
      <c r="H186" s="35">
        <v>3</v>
      </c>
      <c r="I186" s="35">
        <v>2</v>
      </c>
      <c r="J186" s="57">
        <v>1</v>
      </c>
      <c r="M186" s="56">
        <f t="shared" si="21"/>
        <v>2970</v>
      </c>
      <c r="N186" s="57">
        <f t="shared" si="21"/>
        <v>2979.99</v>
      </c>
      <c r="P186" s="56">
        <f t="shared" si="14"/>
        <v>1253.99</v>
      </c>
      <c r="Q186" s="35">
        <f t="shared" si="20"/>
        <v>673.92000000000007</v>
      </c>
      <c r="R186" s="35">
        <f t="shared" si="15"/>
        <v>440.28999999999996</v>
      </c>
      <c r="S186" s="35">
        <f t="shared" si="18"/>
        <v>256.08</v>
      </c>
      <c r="T186" s="35">
        <f t="shared" si="12"/>
        <v>121.3</v>
      </c>
      <c r="U186" s="57">
        <f t="shared" si="17"/>
        <v>35.94</v>
      </c>
    </row>
    <row r="187" spans="2:21" x14ac:dyDescent="0.2">
      <c r="B187" s="56">
        <v>0.01</v>
      </c>
      <c r="C187" s="57">
        <v>9.99</v>
      </c>
      <c r="E187" s="56">
        <v>7</v>
      </c>
      <c r="F187" s="35">
        <v>5</v>
      </c>
      <c r="G187" s="35">
        <v>4</v>
      </c>
      <c r="H187" s="35">
        <v>3</v>
      </c>
      <c r="I187" s="35">
        <v>2</v>
      </c>
      <c r="J187" s="57">
        <v>1</v>
      </c>
      <c r="M187" s="56">
        <f t="shared" si="21"/>
        <v>2980</v>
      </c>
      <c r="N187" s="57">
        <f t="shared" si="21"/>
        <v>2989.99</v>
      </c>
      <c r="P187" s="56">
        <f t="shared" si="14"/>
        <v>1260.99</v>
      </c>
      <c r="Q187" s="35">
        <f t="shared" si="20"/>
        <v>678.92000000000007</v>
      </c>
      <c r="R187" s="35">
        <f t="shared" si="15"/>
        <v>444.28999999999996</v>
      </c>
      <c r="S187" s="35">
        <f t="shared" si="18"/>
        <v>259.08</v>
      </c>
      <c r="T187" s="35">
        <f t="shared" si="12"/>
        <v>123.3</v>
      </c>
      <c r="U187" s="57">
        <f t="shared" si="17"/>
        <v>36.94</v>
      </c>
    </row>
    <row r="188" spans="2:21" x14ac:dyDescent="0.2">
      <c r="B188" s="56">
        <v>0.01</v>
      </c>
      <c r="C188" s="57">
        <v>9.99</v>
      </c>
      <c r="E188" s="56">
        <v>7</v>
      </c>
      <c r="F188" s="35">
        <v>5</v>
      </c>
      <c r="G188" s="35">
        <v>4</v>
      </c>
      <c r="H188" s="35">
        <v>3</v>
      </c>
      <c r="I188" s="35">
        <v>2</v>
      </c>
      <c r="J188" s="57">
        <v>1</v>
      </c>
      <c r="M188" s="56">
        <f t="shared" si="21"/>
        <v>2990</v>
      </c>
      <c r="N188" s="57">
        <f t="shared" si="21"/>
        <v>2999.99</v>
      </c>
      <c r="P188" s="56">
        <f t="shared" si="14"/>
        <v>1267.99</v>
      </c>
      <c r="Q188" s="35">
        <f t="shared" si="20"/>
        <v>683.92000000000007</v>
      </c>
      <c r="R188" s="35">
        <f t="shared" si="15"/>
        <v>448.28999999999996</v>
      </c>
      <c r="S188" s="35">
        <f t="shared" si="18"/>
        <v>262.08</v>
      </c>
      <c r="T188" s="35">
        <f t="shared" si="12"/>
        <v>125.3</v>
      </c>
      <c r="U188" s="57">
        <f t="shared" si="17"/>
        <v>37.94</v>
      </c>
    </row>
    <row r="189" spans="2:21" x14ac:dyDescent="0.2">
      <c r="B189" s="56">
        <v>0.01</v>
      </c>
      <c r="C189" s="57">
        <v>9.99</v>
      </c>
      <c r="E189" s="56">
        <v>7</v>
      </c>
      <c r="F189" s="35">
        <v>5</v>
      </c>
      <c r="G189" s="35">
        <v>4</v>
      </c>
      <c r="H189" s="35">
        <v>3</v>
      </c>
      <c r="I189" s="35">
        <v>2</v>
      </c>
      <c r="J189" s="57">
        <v>1</v>
      </c>
      <c r="M189" s="56">
        <f t="shared" si="21"/>
        <v>3000</v>
      </c>
      <c r="N189" s="57">
        <f t="shared" si="21"/>
        <v>3009.99</v>
      </c>
      <c r="P189" s="56">
        <f t="shared" si="14"/>
        <v>1274.99</v>
      </c>
      <c r="Q189" s="35">
        <f t="shared" si="20"/>
        <v>688.92000000000007</v>
      </c>
      <c r="R189" s="35">
        <f t="shared" si="15"/>
        <v>452.28999999999996</v>
      </c>
      <c r="S189" s="35">
        <f t="shared" si="18"/>
        <v>265.08</v>
      </c>
      <c r="T189" s="35">
        <f t="shared" si="12"/>
        <v>127.3</v>
      </c>
      <c r="U189" s="57">
        <f t="shared" si="17"/>
        <v>38.94</v>
      </c>
    </row>
    <row r="190" spans="2:21" x14ac:dyDescent="0.2">
      <c r="B190" s="56">
        <v>0.01</v>
      </c>
      <c r="C190" s="57">
        <v>9.99</v>
      </c>
      <c r="E190" s="56">
        <v>7</v>
      </c>
      <c r="F190" s="35">
        <v>5</v>
      </c>
      <c r="G190" s="35">
        <v>4</v>
      </c>
      <c r="H190" s="35">
        <v>3</v>
      </c>
      <c r="I190" s="35">
        <v>2</v>
      </c>
      <c r="J190" s="57">
        <v>1</v>
      </c>
      <c r="M190" s="56">
        <f t="shared" si="21"/>
        <v>3010</v>
      </c>
      <c r="N190" s="57">
        <f t="shared" si="21"/>
        <v>3019.99</v>
      </c>
      <c r="P190" s="56">
        <f t="shared" si="14"/>
        <v>1281.99</v>
      </c>
      <c r="Q190" s="35">
        <f t="shared" si="20"/>
        <v>693.92000000000007</v>
      </c>
      <c r="R190" s="35">
        <f t="shared" si="15"/>
        <v>456.28999999999996</v>
      </c>
      <c r="S190" s="35">
        <f t="shared" si="18"/>
        <v>268.08</v>
      </c>
      <c r="T190" s="35">
        <f t="shared" si="12"/>
        <v>129.30000000000001</v>
      </c>
      <c r="U190" s="57">
        <f t="shared" si="17"/>
        <v>39.94</v>
      </c>
    </row>
    <row r="191" spans="2:21" x14ac:dyDescent="0.2">
      <c r="B191" s="56">
        <v>0.01</v>
      </c>
      <c r="C191" s="57">
        <v>9.99</v>
      </c>
      <c r="E191" s="56">
        <v>7</v>
      </c>
      <c r="F191" s="35">
        <v>5</v>
      </c>
      <c r="G191" s="35">
        <v>4</v>
      </c>
      <c r="H191" s="35">
        <v>3</v>
      </c>
      <c r="I191" s="35">
        <v>2</v>
      </c>
      <c r="J191" s="57">
        <v>1</v>
      </c>
      <c r="M191" s="56">
        <f t="shared" si="21"/>
        <v>3020</v>
      </c>
      <c r="N191" s="57">
        <f t="shared" si="21"/>
        <v>3029.99</v>
      </c>
      <c r="P191" s="56">
        <f t="shared" si="14"/>
        <v>1288.99</v>
      </c>
      <c r="Q191" s="35">
        <f t="shared" si="20"/>
        <v>698.92000000000007</v>
      </c>
      <c r="R191" s="35">
        <f t="shared" si="15"/>
        <v>460.28999999999996</v>
      </c>
      <c r="S191" s="35">
        <f t="shared" si="18"/>
        <v>271.08</v>
      </c>
      <c r="T191" s="35">
        <f t="shared" si="12"/>
        <v>131.30000000000001</v>
      </c>
      <c r="U191" s="57">
        <f t="shared" si="17"/>
        <v>40.94</v>
      </c>
    </row>
    <row r="192" spans="2:21" x14ac:dyDescent="0.2">
      <c r="B192" s="56">
        <v>0.01</v>
      </c>
      <c r="C192" s="57">
        <v>9.99</v>
      </c>
      <c r="E192" s="56">
        <v>7</v>
      </c>
      <c r="F192" s="35">
        <v>5</v>
      </c>
      <c r="G192" s="35">
        <v>4</v>
      </c>
      <c r="H192" s="35">
        <v>3</v>
      </c>
      <c r="I192" s="35">
        <v>2</v>
      </c>
      <c r="J192" s="57">
        <v>1</v>
      </c>
      <c r="M192" s="56">
        <f t="shared" si="21"/>
        <v>3030</v>
      </c>
      <c r="N192" s="57">
        <f t="shared" si="21"/>
        <v>3039.99</v>
      </c>
      <c r="P192" s="56">
        <f t="shared" si="14"/>
        <v>1295.99</v>
      </c>
      <c r="Q192" s="35">
        <f t="shared" si="20"/>
        <v>703.92000000000007</v>
      </c>
      <c r="R192" s="35">
        <f t="shared" si="15"/>
        <v>464.28999999999996</v>
      </c>
      <c r="S192" s="35">
        <f t="shared" si="18"/>
        <v>274.08</v>
      </c>
      <c r="T192" s="35">
        <f t="shared" ref="T192:T250" si="22">2+T191</f>
        <v>133.30000000000001</v>
      </c>
      <c r="U192" s="57">
        <f t="shared" si="17"/>
        <v>41.94</v>
      </c>
    </row>
    <row r="193" spans="2:21" x14ac:dyDescent="0.2">
      <c r="B193" s="56">
        <v>0.01</v>
      </c>
      <c r="C193" s="57">
        <v>9.99</v>
      </c>
      <c r="E193" s="56">
        <v>7</v>
      </c>
      <c r="F193" s="35">
        <v>5</v>
      </c>
      <c r="G193" s="35">
        <v>4</v>
      </c>
      <c r="H193" s="35">
        <v>3</v>
      </c>
      <c r="I193" s="35">
        <v>2</v>
      </c>
      <c r="J193" s="57">
        <v>1</v>
      </c>
      <c r="M193" s="56">
        <f t="shared" si="21"/>
        <v>3040</v>
      </c>
      <c r="N193" s="57">
        <f t="shared" si="21"/>
        <v>3049.99</v>
      </c>
      <c r="P193" s="56">
        <f t="shared" si="14"/>
        <v>1302.99</v>
      </c>
      <c r="Q193" s="35">
        <f t="shared" si="20"/>
        <v>708.92000000000007</v>
      </c>
      <c r="R193" s="35">
        <f t="shared" si="15"/>
        <v>468.28999999999996</v>
      </c>
      <c r="S193" s="35">
        <f t="shared" si="18"/>
        <v>277.08</v>
      </c>
      <c r="T193" s="35">
        <f t="shared" si="22"/>
        <v>135.30000000000001</v>
      </c>
      <c r="U193" s="57">
        <f t="shared" si="17"/>
        <v>42.94</v>
      </c>
    </row>
    <row r="194" spans="2:21" x14ac:dyDescent="0.2">
      <c r="B194" s="56">
        <v>0.01</v>
      </c>
      <c r="C194" s="57">
        <v>9.99</v>
      </c>
      <c r="E194" s="56">
        <v>7</v>
      </c>
      <c r="F194" s="35">
        <v>5</v>
      </c>
      <c r="G194" s="35">
        <v>4</v>
      </c>
      <c r="H194" s="35">
        <v>3</v>
      </c>
      <c r="I194" s="35">
        <v>2</v>
      </c>
      <c r="J194" s="57">
        <v>1</v>
      </c>
      <c r="M194" s="56">
        <f t="shared" si="21"/>
        <v>3050</v>
      </c>
      <c r="N194" s="57">
        <f t="shared" si="21"/>
        <v>3059.99</v>
      </c>
      <c r="P194" s="56">
        <f t="shared" si="14"/>
        <v>1309.99</v>
      </c>
      <c r="Q194" s="35">
        <f t="shared" si="20"/>
        <v>713.92000000000007</v>
      </c>
      <c r="R194" s="35">
        <f t="shared" si="15"/>
        <v>472.28999999999996</v>
      </c>
      <c r="S194" s="35">
        <f t="shared" si="18"/>
        <v>280.08</v>
      </c>
      <c r="T194" s="35">
        <f t="shared" si="22"/>
        <v>137.30000000000001</v>
      </c>
      <c r="U194" s="57">
        <f t="shared" si="17"/>
        <v>43.94</v>
      </c>
    </row>
    <row r="195" spans="2:21" x14ac:dyDescent="0.2">
      <c r="B195" s="56">
        <v>0.01</v>
      </c>
      <c r="C195" s="57">
        <v>9.99</v>
      </c>
      <c r="E195" s="56">
        <v>7</v>
      </c>
      <c r="F195" s="35">
        <v>5</v>
      </c>
      <c r="G195" s="35">
        <v>4</v>
      </c>
      <c r="H195" s="35">
        <v>3</v>
      </c>
      <c r="I195" s="35">
        <v>2</v>
      </c>
      <c r="J195" s="57">
        <v>1</v>
      </c>
      <c r="M195" s="56">
        <f t="shared" si="21"/>
        <v>3060</v>
      </c>
      <c r="N195" s="57">
        <f t="shared" si="21"/>
        <v>3069.99</v>
      </c>
      <c r="P195" s="56">
        <f t="shared" si="14"/>
        <v>1316.99</v>
      </c>
      <c r="Q195" s="35">
        <f t="shared" si="20"/>
        <v>718.92000000000007</v>
      </c>
      <c r="R195" s="35">
        <f t="shared" si="15"/>
        <v>476.28999999999996</v>
      </c>
      <c r="S195" s="35">
        <f t="shared" si="18"/>
        <v>283.08</v>
      </c>
      <c r="T195" s="35">
        <f t="shared" si="22"/>
        <v>139.30000000000001</v>
      </c>
      <c r="U195" s="57">
        <f t="shared" si="17"/>
        <v>44.94</v>
      </c>
    </row>
    <row r="196" spans="2:21" x14ac:dyDescent="0.2">
      <c r="B196" s="56">
        <v>0.01</v>
      </c>
      <c r="C196" s="57">
        <v>9.99</v>
      </c>
      <c r="E196" s="56">
        <v>7</v>
      </c>
      <c r="F196" s="35">
        <v>5</v>
      </c>
      <c r="G196" s="35">
        <v>4</v>
      </c>
      <c r="H196" s="35">
        <v>3</v>
      </c>
      <c r="I196" s="35">
        <v>2</v>
      </c>
      <c r="J196" s="57">
        <v>1</v>
      </c>
      <c r="M196" s="56">
        <f t="shared" si="21"/>
        <v>3070</v>
      </c>
      <c r="N196" s="57">
        <f t="shared" si="21"/>
        <v>3079.99</v>
      </c>
      <c r="P196" s="56">
        <f t="shared" si="14"/>
        <v>1323.99</v>
      </c>
      <c r="Q196" s="35">
        <f t="shared" si="20"/>
        <v>723.92000000000007</v>
      </c>
      <c r="R196" s="35">
        <f t="shared" si="15"/>
        <v>480.28999999999996</v>
      </c>
      <c r="S196" s="35">
        <f t="shared" si="18"/>
        <v>286.08</v>
      </c>
      <c r="T196" s="35">
        <f t="shared" si="22"/>
        <v>141.30000000000001</v>
      </c>
      <c r="U196" s="57">
        <f t="shared" si="17"/>
        <v>45.94</v>
      </c>
    </row>
    <row r="197" spans="2:21" x14ac:dyDescent="0.2">
      <c r="B197" s="56">
        <v>0.01</v>
      </c>
      <c r="C197" s="57">
        <v>9.99</v>
      </c>
      <c r="E197" s="56">
        <v>7</v>
      </c>
      <c r="F197" s="35">
        <v>5</v>
      </c>
      <c r="G197" s="35">
        <v>4</v>
      </c>
      <c r="H197" s="35">
        <v>3</v>
      </c>
      <c r="I197" s="35">
        <v>2</v>
      </c>
      <c r="J197" s="57">
        <v>1</v>
      </c>
      <c r="M197" s="56">
        <f t="shared" si="21"/>
        <v>3080</v>
      </c>
      <c r="N197" s="57">
        <f t="shared" si="21"/>
        <v>3089.99</v>
      </c>
      <c r="P197" s="56">
        <f t="shared" si="14"/>
        <v>1330.99</v>
      </c>
      <c r="Q197" s="35">
        <f t="shared" si="20"/>
        <v>728.92000000000007</v>
      </c>
      <c r="R197" s="35">
        <f t="shared" si="15"/>
        <v>484.28999999999996</v>
      </c>
      <c r="S197" s="35">
        <f t="shared" si="18"/>
        <v>289.08</v>
      </c>
      <c r="T197" s="35">
        <f t="shared" si="22"/>
        <v>143.30000000000001</v>
      </c>
      <c r="U197" s="57">
        <f t="shared" si="17"/>
        <v>46.94</v>
      </c>
    </row>
    <row r="198" spans="2:21" x14ac:dyDescent="0.2">
      <c r="B198" s="56">
        <v>0.01</v>
      </c>
      <c r="C198" s="57">
        <v>9.99</v>
      </c>
      <c r="E198" s="56">
        <v>7</v>
      </c>
      <c r="F198" s="35">
        <v>5</v>
      </c>
      <c r="G198" s="35">
        <v>4</v>
      </c>
      <c r="H198" s="35">
        <v>3</v>
      </c>
      <c r="I198" s="35">
        <v>2</v>
      </c>
      <c r="J198" s="57">
        <v>1</v>
      </c>
      <c r="M198" s="56">
        <f t="shared" si="21"/>
        <v>3090</v>
      </c>
      <c r="N198" s="57">
        <f t="shared" si="21"/>
        <v>3099.99</v>
      </c>
      <c r="P198" s="56">
        <f t="shared" si="14"/>
        <v>1337.99</v>
      </c>
      <c r="Q198" s="35">
        <f t="shared" si="20"/>
        <v>733.92000000000007</v>
      </c>
      <c r="R198" s="35">
        <f t="shared" si="15"/>
        <v>488.28999999999996</v>
      </c>
      <c r="S198" s="35">
        <f t="shared" si="18"/>
        <v>292.08</v>
      </c>
      <c r="T198" s="35">
        <f t="shared" si="22"/>
        <v>145.30000000000001</v>
      </c>
      <c r="U198" s="57">
        <f t="shared" si="17"/>
        <v>47.94</v>
      </c>
    </row>
    <row r="199" spans="2:21" x14ac:dyDescent="0.2">
      <c r="B199" s="56">
        <v>0.01</v>
      </c>
      <c r="C199" s="57">
        <v>9.99</v>
      </c>
      <c r="E199" s="56">
        <v>7</v>
      </c>
      <c r="F199" s="35">
        <v>5</v>
      </c>
      <c r="G199" s="35">
        <v>4</v>
      </c>
      <c r="H199" s="35">
        <v>3</v>
      </c>
      <c r="I199" s="35">
        <v>2</v>
      </c>
      <c r="J199" s="57">
        <v>1</v>
      </c>
      <c r="M199" s="56">
        <f t="shared" si="21"/>
        <v>3100</v>
      </c>
      <c r="N199" s="57">
        <f t="shared" si="21"/>
        <v>3109.99</v>
      </c>
      <c r="P199" s="56">
        <f t="shared" si="14"/>
        <v>1344.99</v>
      </c>
      <c r="Q199" s="35">
        <f t="shared" si="20"/>
        <v>738.92000000000007</v>
      </c>
      <c r="R199" s="35">
        <f t="shared" si="15"/>
        <v>492.28999999999996</v>
      </c>
      <c r="S199" s="35">
        <f t="shared" si="18"/>
        <v>295.08</v>
      </c>
      <c r="T199" s="35">
        <f t="shared" si="22"/>
        <v>147.30000000000001</v>
      </c>
      <c r="U199" s="57">
        <f t="shared" si="17"/>
        <v>48.94</v>
      </c>
    </row>
    <row r="200" spans="2:21" x14ac:dyDescent="0.2">
      <c r="B200" s="56">
        <v>0.01</v>
      </c>
      <c r="C200" s="57">
        <v>9.99</v>
      </c>
      <c r="E200" s="56">
        <v>7</v>
      </c>
      <c r="F200" s="35">
        <v>5</v>
      </c>
      <c r="G200" s="35">
        <v>4</v>
      </c>
      <c r="H200" s="35">
        <v>3</v>
      </c>
      <c r="I200" s="35">
        <v>2</v>
      </c>
      <c r="J200" s="57">
        <v>1</v>
      </c>
      <c r="M200" s="56">
        <f t="shared" si="21"/>
        <v>3110</v>
      </c>
      <c r="N200" s="57">
        <f t="shared" si="21"/>
        <v>3119.99</v>
      </c>
      <c r="P200" s="56">
        <f t="shared" si="14"/>
        <v>1351.99</v>
      </c>
      <c r="Q200" s="35">
        <f t="shared" si="20"/>
        <v>743.92000000000007</v>
      </c>
      <c r="R200" s="35">
        <f t="shared" si="15"/>
        <v>496.28999999999996</v>
      </c>
      <c r="S200" s="35">
        <f t="shared" si="18"/>
        <v>298.08</v>
      </c>
      <c r="T200" s="35">
        <f t="shared" si="22"/>
        <v>149.30000000000001</v>
      </c>
      <c r="U200" s="57">
        <f t="shared" si="17"/>
        <v>49.94</v>
      </c>
    </row>
    <row r="201" spans="2:21" x14ac:dyDescent="0.2">
      <c r="B201" s="56"/>
      <c r="C201" s="57"/>
      <c r="E201" s="56"/>
      <c r="F201" s="35"/>
      <c r="G201" s="35"/>
      <c r="H201" s="35"/>
      <c r="I201" s="35"/>
      <c r="J201" s="57"/>
      <c r="M201" s="56">
        <f t="shared" ref="M201:N216" si="23">10+M200</f>
        <v>3120</v>
      </c>
      <c r="N201" s="57">
        <f t="shared" si="23"/>
        <v>3129.99</v>
      </c>
      <c r="P201" s="56">
        <f t="shared" ref="P201:P250" si="24">7+P200</f>
        <v>1358.99</v>
      </c>
      <c r="Q201" s="35">
        <f t="shared" si="20"/>
        <v>748.92000000000007</v>
      </c>
      <c r="R201" s="35">
        <f t="shared" si="15"/>
        <v>500.28999999999996</v>
      </c>
      <c r="S201" s="35">
        <f t="shared" si="18"/>
        <v>301.08</v>
      </c>
      <c r="T201" s="35">
        <f t="shared" si="22"/>
        <v>151.30000000000001</v>
      </c>
      <c r="U201" s="57">
        <f t="shared" si="17"/>
        <v>50.94</v>
      </c>
    </row>
    <row r="202" spans="2:21" x14ac:dyDescent="0.2">
      <c r="B202" s="56"/>
      <c r="C202" s="57"/>
      <c r="E202" s="56"/>
      <c r="F202" s="35"/>
      <c r="G202" s="35"/>
      <c r="H202" s="35"/>
      <c r="I202" s="35"/>
      <c r="J202" s="57"/>
      <c r="M202" s="56">
        <f t="shared" si="23"/>
        <v>3130</v>
      </c>
      <c r="N202" s="57">
        <f t="shared" si="23"/>
        <v>3139.99</v>
      </c>
      <c r="P202" s="56">
        <f t="shared" si="24"/>
        <v>1365.99</v>
      </c>
      <c r="Q202" s="35">
        <f t="shared" si="20"/>
        <v>753.92000000000007</v>
      </c>
      <c r="R202" s="35">
        <f t="shared" si="15"/>
        <v>504.28999999999996</v>
      </c>
      <c r="S202" s="35">
        <f t="shared" si="18"/>
        <v>304.08</v>
      </c>
      <c r="T202" s="35">
        <f t="shared" si="22"/>
        <v>153.30000000000001</v>
      </c>
      <c r="U202" s="57">
        <f t="shared" si="17"/>
        <v>51.94</v>
      </c>
    </row>
    <row r="203" spans="2:21" x14ac:dyDescent="0.2">
      <c r="B203" s="56"/>
      <c r="C203" s="57"/>
      <c r="E203" s="56"/>
      <c r="F203" s="35"/>
      <c r="G203" s="35"/>
      <c r="H203" s="35"/>
      <c r="I203" s="35"/>
      <c r="J203" s="57"/>
      <c r="M203" s="56">
        <f t="shared" si="23"/>
        <v>3140</v>
      </c>
      <c r="N203" s="57">
        <f t="shared" si="23"/>
        <v>3149.99</v>
      </c>
      <c r="P203" s="56">
        <f t="shared" si="24"/>
        <v>1372.99</v>
      </c>
      <c r="Q203" s="35">
        <f t="shared" si="20"/>
        <v>758.92000000000007</v>
      </c>
      <c r="R203" s="35">
        <f t="shared" si="15"/>
        <v>508.28999999999996</v>
      </c>
      <c r="S203" s="35">
        <f t="shared" si="18"/>
        <v>307.08</v>
      </c>
      <c r="T203" s="35">
        <f t="shared" si="22"/>
        <v>155.30000000000001</v>
      </c>
      <c r="U203" s="57">
        <f t="shared" si="17"/>
        <v>52.94</v>
      </c>
    </row>
    <row r="204" spans="2:21" x14ac:dyDescent="0.2">
      <c r="B204" s="56"/>
      <c r="C204" s="57"/>
      <c r="E204" s="56"/>
      <c r="F204" s="35"/>
      <c r="G204" s="35"/>
      <c r="H204" s="35"/>
      <c r="I204" s="35"/>
      <c r="J204" s="57"/>
      <c r="M204" s="56">
        <f t="shared" si="23"/>
        <v>3150</v>
      </c>
      <c r="N204" s="57">
        <f t="shared" si="23"/>
        <v>3159.99</v>
      </c>
      <c r="P204" s="56">
        <f t="shared" si="24"/>
        <v>1379.99</v>
      </c>
      <c r="Q204" s="35">
        <f t="shared" si="20"/>
        <v>763.92000000000007</v>
      </c>
      <c r="R204" s="35">
        <f t="shared" si="15"/>
        <v>512.29</v>
      </c>
      <c r="S204" s="35">
        <f t="shared" si="18"/>
        <v>310.08</v>
      </c>
      <c r="T204" s="35">
        <f t="shared" si="22"/>
        <v>157.30000000000001</v>
      </c>
      <c r="U204" s="57">
        <f t="shared" si="17"/>
        <v>53.94</v>
      </c>
    </row>
    <row r="205" spans="2:21" x14ac:dyDescent="0.2">
      <c r="B205" s="56"/>
      <c r="C205" s="57"/>
      <c r="E205" s="56"/>
      <c r="F205" s="35"/>
      <c r="G205" s="35"/>
      <c r="H205" s="35"/>
      <c r="I205" s="35"/>
      <c r="J205" s="57"/>
      <c r="M205" s="56">
        <f t="shared" si="23"/>
        <v>3160</v>
      </c>
      <c r="N205" s="57">
        <f t="shared" si="23"/>
        <v>3169.99</v>
      </c>
      <c r="P205" s="56">
        <f t="shared" si="24"/>
        <v>1386.99</v>
      </c>
      <c r="Q205" s="35">
        <f t="shared" si="20"/>
        <v>768.92000000000007</v>
      </c>
      <c r="R205" s="35">
        <f t="shared" si="15"/>
        <v>516.29</v>
      </c>
      <c r="S205" s="35">
        <f t="shared" si="18"/>
        <v>313.08</v>
      </c>
      <c r="T205" s="35">
        <f t="shared" si="22"/>
        <v>159.30000000000001</v>
      </c>
      <c r="U205" s="57">
        <f t="shared" si="17"/>
        <v>54.94</v>
      </c>
    </row>
    <row r="206" spans="2:21" x14ac:dyDescent="0.2">
      <c r="B206" s="56"/>
      <c r="C206" s="57"/>
      <c r="E206" s="56"/>
      <c r="F206" s="35"/>
      <c r="G206" s="35"/>
      <c r="H206" s="35"/>
      <c r="I206" s="35"/>
      <c r="J206" s="57"/>
      <c r="M206" s="56">
        <f t="shared" si="23"/>
        <v>3170</v>
      </c>
      <c r="N206" s="57">
        <f t="shared" si="23"/>
        <v>3179.99</v>
      </c>
      <c r="P206" s="56">
        <f t="shared" si="24"/>
        <v>1393.99</v>
      </c>
      <c r="Q206" s="35">
        <f t="shared" si="20"/>
        <v>773.92000000000007</v>
      </c>
      <c r="R206" s="35">
        <f t="shared" ref="R206:R250" si="25">4+R205</f>
        <v>520.29</v>
      </c>
      <c r="S206" s="35">
        <f t="shared" si="18"/>
        <v>316.08</v>
      </c>
      <c r="T206" s="35">
        <f t="shared" si="22"/>
        <v>161.30000000000001</v>
      </c>
      <c r="U206" s="57">
        <f t="shared" si="17"/>
        <v>55.94</v>
      </c>
    </row>
    <row r="207" spans="2:21" x14ac:dyDescent="0.2">
      <c r="B207" s="56"/>
      <c r="C207" s="57"/>
      <c r="E207" s="56"/>
      <c r="F207" s="35"/>
      <c r="G207" s="35"/>
      <c r="H207" s="35"/>
      <c r="I207" s="35"/>
      <c r="J207" s="57"/>
      <c r="M207" s="56">
        <f t="shared" si="23"/>
        <v>3180</v>
      </c>
      <c r="N207" s="57">
        <f t="shared" si="23"/>
        <v>3189.99</v>
      </c>
      <c r="P207" s="56">
        <f t="shared" si="24"/>
        <v>1400.99</v>
      </c>
      <c r="Q207" s="35">
        <f t="shared" si="20"/>
        <v>778.92000000000007</v>
      </c>
      <c r="R207" s="35">
        <f t="shared" si="25"/>
        <v>524.29</v>
      </c>
      <c r="S207" s="35">
        <f t="shared" si="18"/>
        <v>319.08</v>
      </c>
      <c r="T207" s="35">
        <f t="shared" si="22"/>
        <v>163.30000000000001</v>
      </c>
      <c r="U207" s="57">
        <f t="shared" si="17"/>
        <v>56.94</v>
      </c>
    </row>
    <row r="208" spans="2:21" x14ac:dyDescent="0.2">
      <c r="B208" s="56"/>
      <c r="C208" s="57"/>
      <c r="E208" s="56"/>
      <c r="F208" s="35"/>
      <c r="G208" s="35"/>
      <c r="H208" s="35"/>
      <c r="I208" s="35"/>
      <c r="J208" s="57"/>
      <c r="M208" s="56">
        <f t="shared" si="23"/>
        <v>3190</v>
      </c>
      <c r="N208" s="57">
        <f t="shared" si="23"/>
        <v>3199.99</v>
      </c>
      <c r="P208" s="56">
        <f t="shared" si="24"/>
        <v>1407.99</v>
      </c>
      <c r="Q208" s="35">
        <f t="shared" si="20"/>
        <v>783.92000000000007</v>
      </c>
      <c r="R208" s="35">
        <f t="shared" si="25"/>
        <v>528.29</v>
      </c>
      <c r="S208" s="35">
        <f t="shared" si="18"/>
        <v>322.08</v>
      </c>
      <c r="T208" s="35">
        <f t="shared" si="22"/>
        <v>165.3</v>
      </c>
      <c r="U208" s="57">
        <f t="shared" si="17"/>
        <v>57.94</v>
      </c>
    </row>
    <row r="209" spans="2:21" x14ac:dyDescent="0.2">
      <c r="B209" s="56"/>
      <c r="C209" s="57"/>
      <c r="E209" s="56"/>
      <c r="F209" s="35"/>
      <c r="G209" s="35"/>
      <c r="H209" s="35"/>
      <c r="I209" s="35"/>
      <c r="J209" s="57"/>
      <c r="M209" s="56">
        <f t="shared" si="23"/>
        <v>3200</v>
      </c>
      <c r="N209" s="57">
        <f t="shared" si="23"/>
        <v>3209.99</v>
      </c>
      <c r="P209" s="56">
        <f t="shared" si="24"/>
        <v>1414.99</v>
      </c>
      <c r="Q209" s="35">
        <f t="shared" si="20"/>
        <v>788.92000000000007</v>
      </c>
      <c r="R209" s="35">
        <f t="shared" si="25"/>
        <v>532.29</v>
      </c>
      <c r="S209" s="35">
        <f t="shared" si="18"/>
        <v>325.08</v>
      </c>
      <c r="T209" s="35">
        <f t="shared" si="22"/>
        <v>167.3</v>
      </c>
      <c r="U209" s="57">
        <f t="shared" si="17"/>
        <v>58.94</v>
      </c>
    </row>
    <row r="210" spans="2:21" x14ac:dyDescent="0.2">
      <c r="B210" s="56"/>
      <c r="C210" s="57"/>
      <c r="E210" s="56"/>
      <c r="F210" s="35"/>
      <c r="G210" s="35"/>
      <c r="H210" s="35"/>
      <c r="I210" s="35"/>
      <c r="J210" s="57"/>
      <c r="M210" s="56">
        <f t="shared" si="23"/>
        <v>3210</v>
      </c>
      <c r="N210" s="57">
        <f t="shared" si="23"/>
        <v>3219.99</v>
      </c>
      <c r="P210" s="56">
        <f t="shared" si="24"/>
        <v>1421.99</v>
      </c>
      <c r="Q210" s="35">
        <f t="shared" si="20"/>
        <v>793.92000000000007</v>
      </c>
      <c r="R210" s="35">
        <f t="shared" si="25"/>
        <v>536.29</v>
      </c>
      <c r="S210" s="35">
        <f t="shared" si="18"/>
        <v>328.08</v>
      </c>
      <c r="T210" s="35">
        <f t="shared" si="22"/>
        <v>169.3</v>
      </c>
      <c r="U210" s="57">
        <f t="shared" si="17"/>
        <v>59.94</v>
      </c>
    </row>
    <row r="211" spans="2:21" x14ac:dyDescent="0.2">
      <c r="B211" s="56"/>
      <c r="C211" s="57"/>
      <c r="E211" s="56"/>
      <c r="F211" s="35"/>
      <c r="G211" s="35"/>
      <c r="H211" s="35"/>
      <c r="I211" s="35"/>
      <c r="J211" s="57"/>
      <c r="M211" s="56">
        <f t="shared" si="23"/>
        <v>3220</v>
      </c>
      <c r="N211" s="57">
        <f t="shared" si="23"/>
        <v>3229.99</v>
      </c>
      <c r="P211" s="56">
        <f t="shared" si="24"/>
        <v>1428.99</v>
      </c>
      <c r="Q211" s="35">
        <f t="shared" si="20"/>
        <v>798.92000000000007</v>
      </c>
      <c r="R211" s="35">
        <f t="shared" si="25"/>
        <v>540.29</v>
      </c>
      <c r="S211" s="35">
        <f t="shared" si="18"/>
        <v>331.08</v>
      </c>
      <c r="T211" s="35">
        <f t="shared" si="22"/>
        <v>171.3</v>
      </c>
      <c r="U211" s="57">
        <f t="shared" si="17"/>
        <v>60.94</v>
      </c>
    </row>
    <row r="212" spans="2:21" x14ac:dyDescent="0.2">
      <c r="B212" s="56"/>
      <c r="C212" s="57"/>
      <c r="E212" s="56"/>
      <c r="F212" s="35"/>
      <c r="G212" s="35"/>
      <c r="H212" s="35"/>
      <c r="I212" s="35"/>
      <c r="J212" s="57"/>
      <c r="M212" s="56">
        <f t="shared" si="23"/>
        <v>3230</v>
      </c>
      <c r="N212" s="57">
        <f t="shared" si="23"/>
        <v>3239.99</v>
      </c>
      <c r="P212" s="56">
        <f t="shared" si="24"/>
        <v>1435.99</v>
      </c>
      <c r="Q212" s="35">
        <f t="shared" si="20"/>
        <v>803.92000000000007</v>
      </c>
      <c r="R212" s="35">
        <f t="shared" si="25"/>
        <v>544.29</v>
      </c>
      <c r="S212" s="35">
        <f t="shared" si="18"/>
        <v>334.08</v>
      </c>
      <c r="T212" s="35">
        <f t="shared" si="22"/>
        <v>173.3</v>
      </c>
      <c r="U212" s="57">
        <f t="shared" si="17"/>
        <v>61.94</v>
      </c>
    </row>
    <row r="213" spans="2:21" x14ac:dyDescent="0.2">
      <c r="B213" s="56"/>
      <c r="C213" s="57"/>
      <c r="E213" s="56"/>
      <c r="F213" s="35"/>
      <c r="G213" s="35"/>
      <c r="H213" s="35"/>
      <c r="I213" s="35"/>
      <c r="J213" s="57"/>
      <c r="M213" s="56">
        <f t="shared" si="23"/>
        <v>3240</v>
      </c>
      <c r="N213" s="57">
        <f t="shared" si="23"/>
        <v>3249.99</v>
      </c>
      <c r="P213" s="56">
        <f t="shared" si="24"/>
        <v>1442.99</v>
      </c>
      <c r="Q213" s="35">
        <f t="shared" si="20"/>
        <v>808.92000000000007</v>
      </c>
      <c r="R213" s="35">
        <f t="shared" si="25"/>
        <v>548.29</v>
      </c>
      <c r="S213" s="35">
        <f t="shared" si="18"/>
        <v>337.08</v>
      </c>
      <c r="T213" s="35">
        <f t="shared" si="22"/>
        <v>175.3</v>
      </c>
      <c r="U213" s="57">
        <f t="shared" si="17"/>
        <v>62.94</v>
      </c>
    </row>
    <row r="214" spans="2:21" x14ac:dyDescent="0.2">
      <c r="B214" s="56"/>
      <c r="C214" s="57"/>
      <c r="E214" s="56"/>
      <c r="F214" s="35"/>
      <c r="G214" s="35"/>
      <c r="H214" s="35"/>
      <c r="I214" s="35"/>
      <c r="J214" s="57"/>
      <c r="M214" s="56">
        <f t="shared" si="23"/>
        <v>3250</v>
      </c>
      <c r="N214" s="57">
        <f t="shared" si="23"/>
        <v>3259.99</v>
      </c>
      <c r="P214" s="56">
        <f t="shared" si="24"/>
        <v>1449.99</v>
      </c>
      <c r="Q214" s="35">
        <f t="shared" si="20"/>
        <v>813.92000000000007</v>
      </c>
      <c r="R214" s="35">
        <f t="shared" si="25"/>
        <v>552.29</v>
      </c>
      <c r="S214" s="35">
        <f t="shared" si="18"/>
        <v>340.08</v>
      </c>
      <c r="T214" s="35">
        <f t="shared" si="22"/>
        <v>177.3</v>
      </c>
      <c r="U214" s="57">
        <f t="shared" si="17"/>
        <v>63.94</v>
      </c>
    </row>
    <row r="215" spans="2:21" x14ac:dyDescent="0.2">
      <c r="B215" s="56"/>
      <c r="C215" s="57"/>
      <c r="E215" s="56"/>
      <c r="F215" s="35"/>
      <c r="G215" s="35"/>
      <c r="H215" s="35"/>
      <c r="I215" s="35"/>
      <c r="J215" s="57"/>
      <c r="M215" s="56">
        <f t="shared" si="23"/>
        <v>3260</v>
      </c>
      <c r="N215" s="57">
        <f t="shared" si="23"/>
        <v>3269.99</v>
      </c>
      <c r="P215" s="56">
        <f t="shared" si="24"/>
        <v>1456.99</v>
      </c>
      <c r="Q215" s="35">
        <f t="shared" si="20"/>
        <v>818.92000000000007</v>
      </c>
      <c r="R215" s="35">
        <f t="shared" si="25"/>
        <v>556.29</v>
      </c>
      <c r="S215" s="35">
        <f t="shared" si="18"/>
        <v>343.08</v>
      </c>
      <c r="T215" s="35">
        <f t="shared" si="22"/>
        <v>179.3</v>
      </c>
      <c r="U215" s="57">
        <f t="shared" si="17"/>
        <v>64.94</v>
      </c>
    </row>
    <row r="216" spans="2:21" x14ac:dyDescent="0.2">
      <c r="B216" s="56"/>
      <c r="C216" s="57"/>
      <c r="E216" s="56"/>
      <c r="F216" s="35"/>
      <c r="G216" s="35"/>
      <c r="H216" s="35"/>
      <c r="I216" s="35"/>
      <c r="J216" s="57"/>
      <c r="M216" s="56">
        <f t="shared" si="23"/>
        <v>3270</v>
      </c>
      <c r="N216" s="57">
        <f t="shared" si="23"/>
        <v>3279.99</v>
      </c>
      <c r="P216" s="56">
        <f t="shared" si="24"/>
        <v>1463.99</v>
      </c>
      <c r="Q216" s="35">
        <f t="shared" si="20"/>
        <v>823.92000000000007</v>
      </c>
      <c r="R216" s="35">
        <f t="shared" si="25"/>
        <v>560.29</v>
      </c>
      <c r="S216" s="35">
        <f t="shared" si="18"/>
        <v>346.08</v>
      </c>
      <c r="T216" s="35">
        <f t="shared" si="22"/>
        <v>181.3</v>
      </c>
      <c r="U216" s="57">
        <f t="shared" si="17"/>
        <v>65.94</v>
      </c>
    </row>
    <row r="217" spans="2:21" x14ac:dyDescent="0.2">
      <c r="B217" s="56"/>
      <c r="C217" s="57"/>
      <c r="E217" s="56"/>
      <c r="F217" s="35"/>
      <c r="G217" s="35"/>
      <c r="H217" s="35"/>
      <c r="I217" s="35"/>
      <c r="J217" s="57"/>
      <c r="M217" s="56">
        <f t="shared" ref="M217:N232" si="26">10+M216</f>
        <v>3280</v>
      </c>
      <c r="N217" s="57">
        <f t="shared" si="26"/>
        <v>3289.99</v>
      </c>
      <c r="P217" s="56">
        <f t="shared" si="24"/>
        <v>1470.99</v>
      </c>
      <c r="Q217" s="35">
        <f t="shared" si="20"/>
        <v>828.92000000000007</v>
      </c>
      <c r="R217" s="35">
        <f t="shared" si="25"/>
        <v>564.29</v>
      </c>
      <c r="S217" s="35">
        <f t="shared" si="18"/>
        <v>349.08</v>
      </c>
      <c r="T217" s="35">
        <f t="shared" si="22"/>
        <v>183.3</v>
      </c>
      <c r="U217" s="57">
        <f t="shared" ref="U217:U250" si="27">1+U216</f>
        <v>66.94</v>
      </c>
    </row>
    <row r="218" spans="2:21" x14ac:dyDescent="0.2">
      <c r="B218" s="56"/>
      <c r="C218" s="57"/>
      <c r="E218" s="56"/>
      <c r="F218" s="35"/>
      <c r="G218" s="35"/>
      <c r="H218" s="35"/>
      <c r="I218" s="35"/>
      <c r="J218" s="57"/>
      <c r="M218" s="56">
        <f t="shared" si="26"/>
        <v>3290</v>
      </c>
      <c r="N218" s="57">
        <f t="shared" si="26"/>
        <v>3299.99</v>
      </c>
      <c r="P218" s="56">
        <f t="shared" si="24"/>
        <v>1477.99</v>
      </c>
      <c r="Q218" s="35">
        <f t="shared" si="20"/>
        <v>833.92000000000007</v>
      </c>
      <c r="R218" s="35">
        <f t="shared" si="25"/>
        <v>568.29</v>
      </c>
      <c r="S218" s="35">
        <f t="shared" si="18"/>
        <v>352.08</v>
      </c>
      <c r="T218" s="35">
        <f t="shared" si="22"/>
        <v>185.3</v>
      </c>
      <c r="U218" s="57">
        <f t="shared" si="27"/>
        <v>67.94</v>
      </c>
    </row>
    <row r="219" spans="2:21" x14ac:dyDescent="0.2">
      <c r="B219" s="56"/>
      <c r="C219" s="57"/>
      <c r="E219" s="56"/>
      <c r="F219" s="35"/>
      <c r="G219" s="35"/>
      <c r="H219" s="35"/>
      <c r="I219" s="35"/>
      <c r="J219" s="57"/>
      <c r="M219" s="56">
        <f t="shared" si="26"/>
        <v>3300</v>
      </c>
      <c r="N219" s="57">
        <f t="shared" si="26"/>
        <v>3309.99</v>
      </c>
      <c r="P219" s="56">
        <f t="shared" si="24"/>
        <v>1484.99</v>
      </c>
      <c r="Q219" s="35">
        <f t="shared" si="20"/>
        <v>838.92000000000007</v>
      </c>
      <c r="R219" s="35">
        <f t="shared" si="25"/>
        <v>572.29</v>
      </c>
      <c r="S219" s="35">
        <f t="shared" si="18"/>
        <v>355.08</v>
      </c>
      <c r="T219" s="35">
        <f t="shared" si="22"/>
        <v>187.3</v>
      </c>
      <c r="U219" s="57">
        <f t="shared" si="27"/>
        <v>68.94</v>
      </c>
    </row>
    <row r="220" spans="2:21" x14ac:dyDescent="0.2">
      <c r="B220" s="56"/>
      <c r="C220" s="57"/>
      <c r="E220" s="56"/>
      <c r="F220" s="35"/>
      <c r="G220" s="35"/>
      <c r="H220" s="35"/>
      <c r="I220" s="35"/>
      <c r="J220" s="57"/>
      <c r="M220" s="56">
        <f t="shared" si="26"/>
        <v>3310</v>
      </c>
      <c r="N220" s="57">
        <f t="shared" si="26"/>
        <v>3319.99</v>
      </c>
      <c r="P220" s="56">
        <f t="shared" si="24"/>
        <v>1491.99</v>
      </c>
      <c r="Q220" s="35">
        <f t="shared" si="20"/>
        <v>843.92000000000007</v>
      </c>
      <c r="R220" s="35">
        <f t="shared" si="25"/>
        <v>576.29</v>
      </c>
      <c r="S220" s="35">
        <f t="shared" si="18"/>
        <v>358.08</v>
      </c>
      <c r="T220" s="35">
        <f t="shared" si="22"/>
        <v>189.3</v>
      </c>
      <c r="U220" s="57">
        <f t="shared" si="27"/>
        <v>69.94</v>
      </c>
    </row>
    <row r="221" spans="2:21" x14ac:dyDescent="0.2">
      <c r="B221" s="56"/>
      <c r="C221" s="57"/>
      <c r="E221" s="56"/>
      <c r="F221" s="35"/>
      <c r="G221" s="35"/>
      <c r="H221" s="35"/>
      <c r="I221" s="35"/>
      <c r="J221" s="57"/>
      <c r="M221" s="56">
        <f t="shared" si="26"/>
        <v>3320</v>
      </c>
      <c r="N221" s="57">
        <f t="shared" si="26"/>
        <v>3329.99</v>
      </c>
      <c r="P221" s="56">
        <f t="shared" si="24"/>
        <v>1498.99</v>
      </c>
      <c r="Q221" s="35">
        <f t="shared" si="20"/>
        <v>848.92000000000007</v>
      </c>
      <c r="R221" s="35">
        <f t="shared" si="25"/>
        <v>580.29</v>
      </c>
      <c r="S221" s="35">
        <f t="shared" si="18"/>
        <v>361.08</v>
      </c>
      <c r="T221" s="35">
        <f t="shared" si="22"/>
        <v>191.3</v>
      </c>
      <c r="U221" s="57">
        <f t="shared" si="27"/>
        <v>70.94</v>
      </c>
    </row>
    <row r="222" spans="2:21" x14ac:dyDescent="0.2">
      <c r="B222" s="56">
        <v>0.01</v>
      </c>
      <c r="C222" s="57">
        <v>9.99</v>
      </c>
      <c r="E222" s="56">
        <v>7</v>
      </c>
      <c r="F222" s="35">
        <v>5</v>
      </c>
      <c r="G222" s="35">
        <v>4</v>
      </c>
      <c r="H222" s="35">
        <v>3</v>
      </c>
      <c r="I222" s="35">
        <v>2</v>
      </c>
      <c r="J222" s="57">
        <v>1</v>
      </c>
      <c r="M222" s="56">
        <f t="shared" si="26"/>
        <v>3330</v>
      </c>
      <c r="N222" s="57">
        <f t="shared" si="26"/>
        <v>3339.99</v>
      </c>
      <c r="P222" s="56">
        <f t="shared" si="24"/>
        <v>1505.99</v>
      </c>
      <c r="Q222" s="35">
        <f t="shared" si="20"/>
        <v>853.92000000000007</v>
      </c>
      <c r="R222" s="35">
        <f t="shared" si="25"/>
        <v>584.29</v>
      </c>
      <c r="S222" s="35">
        <f t="shared" si="18"/>
        <v>364.08</v>
      </c>
      <c r="T222" s="35">
        <f t="shared" si="22"/>
        <v>193.3</v>
      </c>
      <c r="U222" s="57">
        <f t="shared" si="27"/>
        <v>71.94</v>
      </c>
    </row>
    <row r="223" spans="2:21" x14ac:dyDescent="0.2">
      <c r="B223" s="56">
        <v>0.01</v>
      </c>
      <c r="C223" s="57">
        <v>9.99</v>
      </c>
      <c r="E223" s="56">
        <v>7</v>
      </c>
      <c r="F223" s="35">
        <v>5</v>
      </c>
      <c r="G223" s="35">
        <v>4</v>
      </c>
      <c r="H223" s="35">
        <v>3</v>
      </c>
      <c r="I223" s="35">
        <v>2</v>
      </c>
      <c r="J223" s="57">
        <v>1</v>
      </c>
      <c r="M223" s="56">
        <f t="shared" si="26"/>
        <v>3340</v>
      </c>
      <c r="N223" s="57">
        <f t="shared" si="26"/>
        <v>3349.99</v>
      </c>
      <c r="P223" s="56">
        <f t="shared" si="24"/>
        <v>1512.99</v>
      </c>
      <c r="Q223" s="35">
        <f t="shared" si="20"/>
        <v>858.92000000000007</v>
      </c>
      <c r="R223" s="35">
        <f t="shared" si="25"/>
        <v>588.29</v>
      </c>
      <c r="S223" s="35">
        <f t="shared" si="18"/>
        <v>367.08</v>
      </c>
      <c r="T223" s="35">
        <f t="shared" si="22"/>
        <v>195.3</v>
      </c>
      <c r="U223" s="57">
        <f t="shared" si="27"/>
        <v>72.94</v>
      </c>
    </row>
    <row r="224" spans="2:21" x14ac:dyDescent="0.2">
      <c r="B224" s="56">
        <v>0.01</v>
      </c>
      <c r="C224" s="57">
        <v>9.99</v>
      </c>
      <c r="E224" s="56">
        <v>7</v>
      </c>
      <c r="F224" s="35">
        <v>5</v>
      </c>
      <c r="G224" s="35">
        <v>4</v>
      </c>
      <c r="H224" s="35">
        <v>3</v>
      </c>
      <c r="I224" s="35">
        <v>2</v>
      </c>
      <c r="J224" s="57">
        <v>1</v>
      </c>
      <c r="M224" s="56">
        <f t="shared" si="26"/>
        <v>3350</v>
      </c>
      <c r="N224" s="57">
        <f t="shared" si="26"/>
        <v>3359.99</v>
      </c>
      <c r="P224" s="56">
        <f t="shared" si="24"/>
        <v>1519.99</v>
      </c>
      <c r="Q224" s="35">
        <f t="shared" si="20"/>
        <v>863.92000000000007</v>
      </c>
      <c r="R224" s="35">
        <f t="shared" si="25"/>
        <v>592.29</v>
      </c>
      <c r="S224" s="35">
        <f t="shared" si="18"/>
        <v>370.08</v>
      </c>
      <c r="T224" s="35">
        <f t="shared" si="22"/>
        <v>197.3</v>
      </c>
      <c r="U224" s="57">
        <f t="shared" si="27"/>
        <v>73.94</v>
      </c>
    </row>
    <row r="225" spans="2:21" x14ac:dyDescent="0.2">
      <c r="B225" s="56">
        <v>0.01</v>
      </c>
      <c r="C225" s="57">
        <v>9.99</v>
      </c>
      <c r="E225" s="56">
        <v>7</v>
      </c>
      <c r="F225" s="35">
        <v>5</v>
      </c>
      <c r="G225" s="35">
        <v>4</v>
      </c>
      <c r="H225" s="35">
        <v>3</v>
      </c>
      <c r="I225" s="35">
        <v>2</v>
      </c>
      <c r="J225" s="57">
        <v>1</v>
      </c>
      <c r="M225" s="56">
        <f t="shared" si="26"/>
        <v>3360</v>
      </c>
      <c r="N225" s="57">
        <f t="shared" si="26"/>
        <v>3369.99</v>
      </c>
      <c r="P225" s="56">
        <f t="shared" si="24"/>
        <v>1526.99</v>
      </c>
      <c r="Q225" s="35">
        <f t="shared" si="20"/>
        <v>868.92000000000007</v>
      </c>
      <c r="R225" s="35">
        <f t="shared" si="25"/>
        <v>596.29</v>
      </c>
      <c r="S225" s="35">
        <f t="shared" si="18"/>
        <v>373.08</v>
      </c>
      <c r="T225" s="35">
        <f t="shared" si="22"/>
        <v>199.3</v>
      </c>
      <c r="U225" s="57">
        <f t="shared" si="27"/>
        <v>74.94</v>
      </c>
    </row>
    <row r="226" spans="2:21" x14ac:dyDescent="0.2">
      <c r="B226" s="56">
        <v>0.01</v>
      </c>
      <c r="C226" s="57">
        <v>9.99</v>
      </c>
      <c r="E226" s="56">
        <v>7</v>
      </c>
      <c r="F226" s="35">
        <v>5</v>
      </c>
      <c r="G226" s="35">
        <v>4</v>
      </c>
      <c r="H226" s="35">
        <v>3</v>
      </c>
      <c r="I226" s="35">
        <v>2</v>
      </c>
      <c r="J226" s="57">
        <v>1</v>
      </c>
      <c r="M226" s="56">
        <f t="shared" si="26"/>
        <v>3370</v>
      </c>
      <c r="N226" s="57">
        <f t="shared" si="26"/>
        <v>3379.99</v>
      </c>
      <c r="P226" s="56">
        <f t="shared" si="24"/>
        <v>1533.99</v>
      </c>
      <c r="Q226" s="35">
        <f t="shared" si="20"/>
        <v>873.92000000000007</v>
      </c>
      <c r="R226" s="35">
        <f t="shared" si="25"/>
        <v>600.29</v>
      </c>
      <c r="S226" s="35">
        <f t="shared" si="18"/>
        <v>376.08</v>
      </c>
      <c r="T226" s="35">
        <f t="shared" si="22"/>
        <v>201.3</v>
      </c>
      <c r="U226" s="57">
        <f t="shared" si="27"/>
        <v>75.94</v>
      </c>
    </row>
    <row r="227" spans="2:21" x14ac:dyDescent="0.2">
      <c r="B227" s="56">
        <v>0.01</v>
      </c>
      <c r="C227" s="57">
        <v>9.99</v>
      </c>
      <c r="E227" s="56">
        <v>7</v>
      </c>
      <c r="F227" s="35">
        <v>5</v>
      </c>
      <c r="G227" s="35">
        <v>4</v>
      </c>
      <c r="H227" s="35">
        <v>3</v>
      </c>
      <c r="I227" s="35">
        <v>2</v>
      </c>
      <c r="J227" s="57">
        <v>1</v>
      </c>
      <c r="M227" s="56">
        <f t="shared" si="26"/>
        <v>3380</v>
      </c>
      <c r="N227" s="57">
        <f t="shared" si="26"/>
        <v>3389.99</v>
      </c>
      <c r="P227" s="56">
        <f t="shared" si="24"/>
        <v>1540.99</v>
      </c>
      <c r="Q227" s="35">
        <f t="shared" si="20"/>
        <v>878.92000000000007</v>
      </c>
      <c r="R227" s="35">
        <f t="shared" si="25"/>
        <v>604.29</v>
      </c>
      <c r="S227" s="35">
        <f t="shared" si="18"/>
        <v>379.08</v>
      </c>
      <c r="T227" s="35">
        <f t="shared" si="22"/>
        <v>203.3</v>
      </c>
      <c r="U227" s="57">
        <f t="shared" si="27"/>
        <v>76.94</v>
      </c>
    </row>
    <row r="228" spans="2:21" x14ac:dyDescent="0.2">
      <c r="B228" s="56">
        <v>0.01</v>
      </c>
      <c r="C228" s="57">
        <v>9.99</v>
      </c>
      <c r="E228" s="56">
        <v>7</v>
      </c>
      <c r="F228" s="35">
        <v>5</v>
      </c>
      <c r="G228" s="35">
        <v>4</v>
      </c>
      <c r="H228" s="35">
        <v>3</v>
      </c>
      <c r="I228" s="35">
        <v>2</v>
      </c>
      <c r="J228" s="57">
        <v>1</v>
      </c>
      <c r="M228" s="56">
        <f t="shared" si="26"/>
        <v>3390</v>
      </c>
      <c r="N228" s="57">
        <f t="shared" si="26"/>
        <v>3399.99</v>
      </c>
      <c r="P228" s="56">
        <f t="shared" si="24"/>
        <v>1547.99</v>
      </c>
      <c r="Q228" s="35">
        <f t="shared" si="20"/>
        <v>883.92000000000007</v>
      </c>
      <c r="R228" s="35">
        <f t="shared" si="25"/>
        <v>608.29</v>
      </c>
      <c r="S228" s="35">
        <f t="shared" si="18"/>
        <v>382.08</v>
      </c>
      <c r="T228" s="35">
        <f t="shared" si="22"/>
        <v>205.3</v>
      </c>
      <c r="U228" s="57">
        <f t="shared" si="27"/>
        <v>77.94</v>
      </c>
    </row>
    <row r="229" spans="2:21" x14ac:dyDescent="0.2">
      <c r="B229" s="56">
        <v>0.01</v>
      </c>
      <c r="C229" s="57">
        <v>9.99</v>
      </c>
      <c r="E229" s="56">
        <v>7</v>
      </c>
      <c r="F229" s="35">
        <v>5</v>
      </c>
      <c r="G229" s="35">
        <v>4</v>
      </c>
      <c r="H229" s="35">
        <v>3</v>
      </c>
      <c r="I229" s="35">
        <v>2</v>
      </c>
      <c r="J229" s="57">
        <v>1</v>
      </c>
      <c r="M229" s="56">
        <f t="shared" si="26"/>
        <v>3400</v>
      </c>
      <c r="N229" s="57">
        <f t="shared" si="26"/>
        <v>3409.99</v>
      </c>
      <c r="P229" s="56">
        <f t="shared" si="24"/>
        <v>1554.99</v>
      </c>
      <c r="Q229" s="35">
        <f t="shared" si="20"/>
        <v>888.92000000000007</v>
      </c>
      <c r="R229" s="35">
        <f t="shared" si="25"/>
        <v>612.29</v>
      </c>
      <c r="S229" s="35">
        <f t="shared" si="18"/>
        <v>385.08</v>
      </c>
      <c r="T229" s="35">
        <f t="shared" si="22"/>
        <v>207.3</v>
      </c>
      <c r="U229" s="57">
        <f t="shared" si="27"/>
        <v>78.94</v>
      </c>
    </row>
    <row r="230" spans="2:21" x14ac:dyDescent="0.2">
      <c r="B230" s="56">
        <v>0.01</v>
      </c>
      <c r="C230" s="57">
        <v>9.99</v>
      </c>
      <c r="E230" s="56">
        <v>7</v>
      </c>
      <c r="F230" s="35">
        <v>5</v>
      </c>
      <c r="G230" s="35">
        <v>4</v>
      </c>
      <c r="H230" s="35">
        <v>3</v>
      </c>
      <c r="I230" s="35">
        <v>2</v>
      </c>
      <c r="J230" s="57">
        <v>1</v>
      </c>
      <c r="M230" s="56">
        <f t="shared" si="26"/>
        <v>3410</v>
      </c>
      <c r="N230" s="57">
        <f t="shared" si="26"/>
        <v>3419.99</v>
      </c>
      <c r="P230" s="56">
        <f t="shared" si="24"/>
        <v>1561.99</v>
      </c>
      <c r="Q230" s="35">
        <f t="shared" si="20"/>
        <v>893.92000000000007</v>
      </c>
      <c r="R230" s="35">
        <f t="shared" si="25"/>
        <v>616.29</v>
      </c>
      <c r="S230" s="35">
        <f t="shared" si="18"/>
        <v>388.08</v>
      </c>
      <c r="T230" s="35">
        <f t="shared" si="22"/>
        <v>209.3</v>
      </c>
      <c r="U230" s="57">
        <f t="shared" si="27"/>
        <v>79.94</v>
      </c>
    </row>
    <row r="231" spans="2:21" x14ac:dyDescent="0.2">
      <c r="B231" s="56">
        <v>0.01</v>
      </c>
      <c r="C231" s="57">
        <v>9.99</v>
      </c>
      <c r="E231" s="56">
        <v>7</v>
      </c>
      <c r="F231" s="35">
        <v>5</v>
      </c>
      <c r="G231" s="35">
        <v>4</v>
      </c>
      <c r="H231" s="35">
        <v>3</v>
      </c>
      <c r="I231" s="35">
        <v>2</v>
      </c>
      <c r="J231" s="57">
        <v>1</v>
      </c>
      <c r="M231" s="56">
        <f t="shared" si="26"/>
        <v>3420</v>
      </c>
      <c r="N231" s="57">
        <f t="shared" si="26"/>
        <v>3429.99</v>
      </c>
      <c r="P231" s="56">
        <f t="shared" si="24"/>
        <v>1568.99</v>
      </c>
      <c r="Q231" s="35">
        <f t="shared" si="20"/>
        <v>898.92000000000007</v>
      </c>
      <c r="R231" s="35">
        <f t="shared" si="25"/>
        <v>620.29</v>
      </c>
      <c r="S231" s="35">
        <f t="shared" ref="S231:S250" si="28">3+S230</f>
        <v>391.08</v>
      </c>
      <c r="T231" s="35">
        <f t="shared" si="22"/>
        <v>211.3</v>
      </c>
      <c r="U231" s="57">
        <f t="shared" si="27"/>
        <v>80.94</v>
      </c>
    </row>
    <row r="232" spans="2:21" x14ac:dyDescent="0.2">
      <c r="B232" s="56">
        <v>0.01</v>
      </c>
      <c r="C232" s="57">
        <v>9.99</v>
      </c>
      <c r="E232" s="56">
        <v>7</v>
      </c>
      <c r="F232" s="35">
        <v>5</v>
      </c>
      <c r="G232" s="35">
        <v>4</v>
      </c>
      <c r="H232" s="35">
        <v>3</v>
      </c>
      <c r="I232" s="35">
        <v>2</v>
      </c>
      <c r="J232" s="57">
        <v>1</v>
      </c>
      <c r="M232" s="56">
        <f t="shared" si="26"/>
        <v>3430</v>
      </c>
      <c r="N232" s="57">
        <f t="shared" si="26"/>
        <v>3439.99</v>
      </c>
      <c r="P232" s="56">
        <f t="shared" si="24"/>
        <v>1575.99</v>
      </c>
      <c r="Q232" s="35">
        <f t="shared" si="20"/>
        <v>903.92000000000007</v>
      </c>
      <c r="R232" s="35">
        <f t="shared" si="25"/>
        <v>624.29</v>
      </c>
      <c r="S232" s="35">
        <f t="shared" si="28"/>
        <v>394.08</v>
      </c>
      <c r="T232" s="35">
        <f t="shared" si="22"/>
        <v>213.3</v>
      </c>
      <c r="U232" s="57">
        <f t="shared" si="27"/>
        <v>81.94</v>
      </c>
    </row>
    <row r="233" spans="2:21" x14ac:dyDescent="0.2">
      <c r="B233" s="56">
        <v>0.01</v>
      </c>
      <c r="C233" s="57">
        <v>9.99</v>
      </c>
      <c r="E233" s="56">
        <v>7</v>
      </c>
      <c r="F233" s="35">
        <v>5</v>
      </c>
      <c r="G233" s="35">
        <v>4</v>
      </c>
      <c r="H233" s="35">
        <v>3</v>
      </c>
      <c r="I233" s="35">
        <v>2</v>
      </c>
      <c r="J233" s="57">
        <v>1</v>
      </c>
      <c r="M233" s="56">
        <f t="shared" ref="M233:N248" si="29">10+M232</f>
        <v>3440</v>
      </c>
      <c r="N233" s="57">
        <f t="shared" si="29"/>
        <v>3449.99</v>
      </c>
      <c r="P233" s="56">
        <f t="shared" si="24"/>
        <v>1582.99</v>
      </c>
      <c r="Q233" s="35">
        <f t="shared" si="20"/>
        <v>908.92000000000007</v>
      </c>
      <c r="R233" s="35">
        <f t="shared" si="25"/>
        <v>628.29</v>
      </c>
      <c r="S233" s="35">
        <f t="shared" si="28"/>
        <v>397.08</v>
      </c>
      <c r="T233" s="35">
        <f t="shared" si="22"/>
        <v>215.3</v>
      </c>
      <c r="U233" s="57">
        <f t="shared" si="27"/>
        <v>82.94</v>
      </c>
    </row>
    <row r="234" spans="2:21" x14ac:dyDescent="0.2">
      <c r="B234" s="56">
        <v>0.01</v>
      </c>
      <c r="C234" s="57">
        <v>9.99</v>
      </c>
      <c r="E234" s="56">
        <v>7</v>
      </c>
      <c r="F234" s="35">
        <v>5</v>
      </c>
      <c r="G234" s="35">
        <v>4</v>
      </c>
      <c r="H234" s="35">
        <v>3</v>
      </c>
      <c r="I234" s="35">
        <v>2</v>
      </c>
      <c r="J234" s="57">
        <v>1</v>
      </c>
      <c r="M234" s="56">
        <f t="shared" si="29"/>
        <v>3450</v>
      </c>
      <c r="N234" s="57">
        <f t="shared" si="29"/>
        <v>3459.99</v>
      </c>
      <c r="P234" s="56">
        <f t="shared" si="24"/>
        <v>1589.99</v>
      </c>
      <c r="Q234" s="35">
        <f t="shared" si="20"/>
        <v>913.92000000000007</v>
      </c>
      <c r="R234" s="35">
        <f t="shared" si="25"/>
        <v>632.29</v>
      </c>
      <c r="S234" s="35">
        <f t="shared" si="28"/>
        <v>400.08</v>
      </c>
      <c r="T234" s="35">
        <f t="shared" si="22"/>
        <v>217.3</v>
      </c>
      <c r="U234" s="57">
        <f t="shared" si="27"/>
        <v>83.94</v>
      </c>
    </row>
    <row r="235" spans="2:21" x14ac:dyDescent="0.2">
      <c r="B235" s="56">
        <v>0.01</v>
      </c>
      <c r="C235" s="57">
        <v>9.99</v>
      </c>
      <c r="E235" s="56">
        <v>7</v>
      </c>
      <c r="F235" s="35">
        <v>5</v>
      </c>
      <c r="G235" s="35">
        <v>4</v>
      </c>
      <c r="H235" s="35">
        <v>3</v>
      </c>
      <c r="I235" s="35">
        <v>2</v>
      </c>
      <c r="J235" s="57">
        <v>1</v>
      </c>
      <c r="M235" s="56">
        <f t="shared" si="29"/>
        <v>3460</v>
      </c>
      <c r="N235" s="57">
        <f t="shared" si="29"/>
        <v>3469.99</v>
      </c>
      <c r="P235" s="56">
        <f t="shared" si="24"/>
        <v>1596.99</v>
      </c>
      <c r="Q235" s="35">
        <f t="shared" si="20"/>
        <v>918.92000000000007</v>
      </c>
      <c r="R235" s="35">
        <f t="shared" si="25"/>
        <v>636.29</v>
      </c>
      <c r="S235" s="35">
        <f t="shared" si="28"/>
        <v>403.08</v>
      </c>
      <c r="T235" s="35">
        <f t="shared" si="22"/>
        <v>219.3</v>
      </c>
      <c r="U235" s="57">
        <f t="shared" si="27"/>
        <v>84.94</v>
      </c>
    </row>
    <row r="236" spans="2:21" x14ac:dyDescent="0.2">
      <c r="B236" s="56">
        <v>0.01</v>
      </c>
      <c r="C236" s="57">
        <v>9.99</v>
      </c>
      <c r="E236" s="56">
        <v>7</v>
      </c>
      <c r="F236" s="35">
        <v>5</v>
      </c>
      <c r="G236" s="35">
        <v>4</v>
      </c>
      <c r="H236" s="35">
        <v>3</v>
      </c>
      <c r="I236" s="35">
        <v>2</v>
      </c>
      <c r="J236" s="57">
        <v>1</v>
      </c>
      <c r="M236" s="56">
        <f t="shared" si="29"/>
        <v>3470</v>
      </c>
      <c r="N236" s="57">
        <f t="shared" si="29"/>
        <v>3479.99</v>
      </c>
      <c r="P236" s="56">
        <f t="shared" si="24"/>
        <v>1603.99</v>
      </c>
      <c r="Q236" s="35">
        <f t="shared" si="20"/>
        <v>923.92000000000007</v>
      </c>
      <c r="R236" s="35">
        <f t="shared" si="25"/>
        <v>640.29</v>
      </c>
      <c r="S236" s="35">
        <f t="shared" si="28"/>
        <v>406.08</v>
      </c>
      <c r="T236" s="35">
        <f t="shared" si="22"/>
        <v>221.3</v>
      </c>
      <c r="U236" s="57">
        <f t="shared" si="27"/>
        <v>85.94</v>
      </c>
    </row>
    <row r="237" spans="2:21" x14ac:dyDescent="0.2">
      <c r="B237" s="56">
        <v>0.01</v>
      </c>
      <c r="C237" s="57">
        <v>9.99</v>
      </c>
      <c r="E237" s="56">
        <v>7</v>
      </c>
      <c r="F237" s="35">
        <v>5</v>
      </c>
      <c r="G237" s="35">
        <v>4</v>
      </c>
      <c r="H237" s="35">
        <v>3</v>
      </c>
      <c r="I237" s="35">
        <v>2</v>
      </c>
      <c r="J237" s="57">
        <v>1</v>
      </c>
      <c r="M237" s="56">
        <f t="shared" si="29"/>
        <v>3480</v>
      </c>
      <c r="N237" s="57">
        <f t="shared" si="29"/>
        <v>3489.99</v>
      </c>
      <c r="P237" s="56">
        <f t="shared" si="24"/>
        <v>1610.99</v>
      </c>
      <c r="Q237" s="35">
        <f t="shared" si="20"/>
        <v>928.92000000000007</v>
      </c>
      <c r="R237" s="35">
        <f t="shared" si="25"/>
        <v>644.29</v>
      </c>
      <c r="S237" s="35">
        <f t="shared" si="28"/>
        <v>409.08</v>
      </c>
      <c r="T237" s="35">
        <f t="shared" si="22"/>
        <v>223.3</v>
      </c>
      <c r="U237" s="57">
        <f t="shared" si="27"/>
        <v>86.94</v>
      </c>
    </row>
    <row r="238" spans="2:21" x14ac:dyDescent="0.2">
      <c r="B238" s="56">
        <v>0.01</v>
      </c>
      <c r="C238" s="57">
        <v>9.99</v>
      </c>
      <c r="E238" s="56">
        <v>7</v>
      </c>
      <c r="F238" s="35">
        <v>5</v>
      </c>
      <c r="G238" s="35">
        <v>4</v>
      </c>
      <c r="H238" s="35">
        <v>3</v>
      </c>
      <c r="I238" s="35">
        <v>2</v>
      </c>
      <c r="J238" s="57">
        <v>1</v>
      </c>
      <c r="M238" s="56">
        <f t="shared" si="29"/>
        <v>3490</v>
      </c>
      <c r="N238" s="57">
        <f t="shared" si="29"/>
        <v>3499.99</v>
      </c>
      <c r="P238" s="56">
        <f t="shared" si="24"/>
        <v>1617.99</v>
      </c>
      <c r="Q238" s="35">
        <f t="shared" si="20"/>
        <v>933.92000000000007</v>
      </c>
      <c r="R238" s="35">
        <f t="shared" si="25"/>
        <v>648.29</v>
      </c>
      <c r="S238" s="35">
        <f t="shared" si="28"/>
        <v>412.08</v>
      </c>
      <c r="T238" s="35">
        <f t="shared" si="22"/>
        <v>225.3</v>
      </c>
      <c r="U238" s="57">
        <f t="shared" si="27"/>
        <v>87.94</v>
      </c>
    </row>
    <row r="239" spans="2:21" x14ac:dyDescent="0.2">
      <c r="B239" s="56">
        <v>0.01</v>
      </c>
      <c r="C239" s="57">
        <v>9.99</v>
      </c>
      <c r="E239" s="56">
        <v>7</v>
      </c>
      <c r="F239" s="35">
        <v>5</v>
      </c>
      <c r="G239" s="35">
        <v>4</v>
      </c>
      <c r="H239" s="35">
        <v>3</v>
      </c>
      <c r="I239" s="35">
        <v>2</v>
      </c>
      <c r="J239" s="57">
        <v>1</v>
      </c>
      <c r="M239" s="56">
        <f t="shared" si="29"/>
        <v>3500</v>
      </c>
      <c r="N239" s="57">
        <f t="shared" si="29"/>
        <v>3509.99</v>
      </c>
      <c r="P239" s="56">
        <f t="shared" si="24"/>
        <v>1624.99</v>
      </c>
      <c r="Q239" s="35">
        <f t="shared" si="20"/>
        <v>938.92000000000007</v>
      </c>
      <c r="R239" s="35">
        <f t="shared" si="25"/>
        <v>652.29</v>
      </c>
      <c r="S239" s="35">
        <f t="shared" si="28"/>
        <v>415.08</v>
      </c>
      <c r="T239" s="35">
        <f t="shared" si="22"/>
        <v>227.3</v>
      </c>
      <c r="U239" s="57">
        <f t="shared" si="27"/>
        <v>88.94</v>
      </c>
    </row>
    <row r="240" spans="2:21" x14ac:dyDescent="0.2">
      <c r="B240" s="56">
        <v>0.01</v>
      </c>
      <c r="C240" s="57">
        <v>9.99</v>
      </c>
      <c r="E240" s="56">
        <v>7</v>
      </c>
      <c r="F240" s="35">
        <v>5</v>
      </c>
      <c r="G240" s="35">
        <v>4</v>
      </c>
      <c r="H240" s="35">
        <v>3</v>
      </c>
      <c r="I240" s="35">
        <v>2</v>
      </c>
      <c r="J240" s="57">
        <v>1</v>
      </c>
      <c r="M240" s="56">
        <f t="shared" si="29"/>
        <v>3510</v>
      </c>
      <c r="N240" s="57">
        <f t="shared" si="29"/>
        <v>3519.99</v>
      </c>
      <c r="P240" s="56">
        <f t="shared" si="24"/>
        <v>1631.99</v>
      </c>
      <c r="Q240" s="35">
        <f t="shared" si="20"/>
        <v>943.92000000000007</v>
      </c>
      <c r="R240" s="35">
        <f t="shared" si="25"/>
        <v>656.29</v>
      </c>
      <c r="S240" s="35">
        <f t="shared" si="28"/>
        <v>418.08</v>
      </c>
      <c r="T240" s="35">
        <f t="shared" si="22"/>
        <v>229.3</v>
      </c>
      <c r="U240" s="57">
        <f t="shared" si="27"/>
        <v>89.94</v>
      </c>
    </row>
    <row r="241" spans="2:21" x14ac:dyDescent="0.2">
      <c r="B241" s="56">
        <v>0.01</v>
      </c>
      <c r="C241" s="57">
        <v>9.99</v>
      </c>
      <c r="E241" s="56">
        <v>7</v>
      </c>
      <c r="F241" s="35">
        <v>5</v>
      </c>
      <c r="G241" s="35">
        <v>4</v>
      </c>
      <c r="H241" s="35">
        <v>3</v>
      </c>
      <c r="I241" s="35">
        <v>2</v>
      </c>
      <c r="J241" s="57">
        <v>1</v>
      </c>
      <c r="M241" s="56">
        <f t="shared" si="29"/>
        <v>3520</v>
      </c>
      <c r="N241" s="57">
        <f t="shared" si="29"/>
        <v>3529.99</v>
      </c>
      <c r="P241" s="56">
        <f t="shared" si="24"/>
        <v>1638.99</v>
      </c>
      <c r="Q241" s="35">
        <f t="shared" si="20"/>
        <v>948.92000000000007</v>
      </c>
      <c r="R241" s="35">
        <f t="shared" si="25"/>
        <v>660.29</v>
      </c>
      <c r="S241" s="35">
        <f t="shared" si="28"/>
        <v>421.08</v>
      </c>
      <c r="T241" s="35">
        <f t="shared" si="22"/>
        <v>231.3</v>
      </c>
      <c r="U241" s="57">
        <f t="shared" si="27"/>
        <v>90.94</v>
      </c>
    </row>
    <row r="242" spans="2:21" x14ac:dyDescent="0.2">
      <c r="B242" s="56">
        <v>0.01</v>
      </c>
      <c r="C242" s="57">
        <v>9.99</v>
      </c>
      <c r="E242" s="56">
        <v>7</v>
      </c>
      <c r="F242" s="35">
        <v>5</v>
      </c>
      <c r="G242" s="35">
        <v>4</v>
      </c>
      <c r="H242" s="35">
        <v>3</v>
      </c>
      <c r="I242" s="35">
        <v>2</v>
      </c>
      <c r="J242" s="57">
        <v>1</v>
      </c>
      <c r="M242" s="56">
        <f t="shared" si="29"/>
        <v>3530</v>
      </c>
      <c r="N242" s="57">
        <f t="shared" si="29"/>
        <v>3539.99</v>
      </c>
      <c r="P242" s="56">
        <f t="shared" si="24"/>
        <v>1645.99</v>
      </c>
      <c r="Q242" s="35">
        <f t="shared" si="20"/>
        <v>953.92000000000007</v>
      </c>
      <c r="R242" s="35">
        <f t="shared" si="25"/>
        <v>664.29</v>
      </c>
      <c r="S242" s="35">
        <f t="shared" si="28"/>
        <v>424.08</v>
      </c>
      <c r="T242" s="35">
        <f t="shared" si="22"/>
        <v>233.3</v>
      </c>
      <c r="U242" s="57">
        <f t="shared" si="27"/>
        <v>91.94</v>
      </c>
    </row>
    <row r="243" spans="2:21" x14ac:dyDescent="0.2">
      <c r="B243" s="56">
        <v>0.01</v>
      </c>
      <c r="C243" s="57">
        <v>9.99</v>
      </c>
      <c r="E243" s="56">
        <v>7</v>
      </c>
      <c r="F243" s="35">
        <v>5</v>
      </c>
      <c r="G243" s="35">
        <v>4</v>
      </c>
      <c r="H243" s="35">
        <v>3</v>
      </c>
      <c r="I243" s="35">
        <v>2</v>
      </c>
      <c r="J243" s="57">
        <v>1</v>
      </c>
      <c r="M243" s="56">
        <f t="shared" si="29"/>
        <v>3540</v>
      </c>
      <c r="N243" s="57">
        <f t="shared" si="29"/>
        <v>3549.99</v>
      </c>
      <c r="P243" s="56">
        <f t="shared" si="24"/>
        <v>1652.99</v>
      </c>
      <c r="Q243" s="35">
        <f t="shared" si="20"/>
        <v>958.92000000000007</v>
      </c>
      <c r="R243" s="35">
        <f t="shared" si="25"/>
        <v>668.29</v>
      </c>
      <c r="S243" s="35">
        <f t="shared" si="28"/>
        <v>427.08</v>
      </c>
      <c r="T243" s="35">
        <f t="shared" si="22"/>
        <v>235.3</v>
      </c>
      <c r="U243" s="57">
        <f t="shared" si="27"/>
        <v>92.94</v>
      </c>
    </row>
    <row r="244" spans="2:21" x14ac:dyDescent="0.2">
      <c r="B244" s="56">
        <v>0.01</v>
      </c>
      <c r="C244" s="57">
        <v>9.99</v>
      </c>
      <c r="E244" s="56">
        <v>7</v>
      </c>
      <c r="F244" s="35">
        <v>5</v>
      </c>
      <c r="G244" s="35">
        <v>4</v>
      </c>
      <c r="H244" s="35">
        <v>3</v>
      </c>
      <c r="I244" s="35">
        <v>2</v>
      </c>
      <c r="J244" s="57">
        <v>1</v>
      </c>
      <c r="M244" s="56">
        <f t="shared" si="29"/>
        <v>3550</v>
      </c>
      <c r="N244" s="57">
        <f t="shared" si="29"/>
        <v>3559.99</v>
      </c>
      <c r="P244" s="56">
        <f t="shared" si="24"/>
        <v>1659.99</v>
      </c>
      <c r="Q244" s="35">
        <f t="shared" si="20"/>
        <v>963.92000000000007</v>
      </c>
      <c r="R244" s="35">
        <f t="shared" si="25"/>
        <v>672.29</v>
      </c>
      <c r="S244" s="35">
        <f t="shared" si="28"/>
        <v>430.08</v>
      </c>
      <c r="T244" s="35">
        <f t="shared" si="22"/>
        <v>237.3</v>
      </c>
      <c r="U244" s="57">
        <f t="shared" si="27"/>
        <v>93.94</v>
      </c>
    </row>
    <row r="245" spans="2:21" x14ac:dyDescent="0.2">
      <c r="B245" s="56">
        <v>0.01</v>
      </c>
      <c r="C245" s="57">
        <v>9.99</v>
      </c>
      <c r="E245" s="56">
        <v>7</v>
      </c>
      <c r="F245" s="35">
        <v>5</v>
      </c>
      <c r="G245" s="35">
        <v>4</v>
      </c>
      <c r="H245" s="35">
        <v>3</v>
      </c>
      <c r="I245" s="35">
        <v>2</v>
      </c>
      <c r="J245" s="57">
        <v>1</v>
      </c>
      <c r="M245" s="56">
        <f t="shared" si="29"/>
        <v>3560</v>
      </c>
      <c r="N245" s="57">
        <f t="shared" si="29"/>
        <v>3569.99</v>
      </c>
      <c r="P245" s="56">
        <f t="shared" si="24"/>
        <v>1666.99</v>
      </c>
      <c r="Q245" s="35">
        <f t="shared" si="20"/>
        <v>968.92000000000007</v>
      </c>
      <c r="R245" s="35">
        <f t="shared" si="25"/>
        <v>676.29</v>
      </c>
      <c r="S245" s="35">
        <f t="shared" si="28"/>
        <v>433.08</v>
      </c>
      <c r="T245" s="35">
        <f t="shared" si="22"/>
        <v>239.3</v>
      </c>
      <c r="U245" s="57">
        <f t="shared" si="27"/>
        <v>94.94</v>
      </c>
    </row>
    <row r="246" spans="2:21" x14ac:dyDescent="0.2">
      <c r="B246" s="56">
        <v>0.01</v>
      </c>
      <c r="C246" s="57">
        <v>9.99</v>
      </c>
      <c r="E246" s="56">
        <v>7</v>
      </c>
      <c r="F246" s="35">
        <v>5</v>
      </c>
      <c r="G246" s="35">
        <v>4</v>
      </c>
      <c r="H246" s="35">
        <v>3</v>
      </c>
      <c r="I246" s="35">
        <v>2</v>
      </c>
      <c r="J246" s="57">
        <v>1</v>
      </c>
      <c r="M246" s="56">
        <f t="shared" si="29"/>
        <v>3570</v>
      </c>
      <c r="N246" s="57">
        <f t="shared" si="29"/>
        <v>3579.99</v>
      </c>
      <c r="P246" s="56">
        <f t="shared" si="24"/>
        <v>1673.99</v>
      </c>
      <c r="Q246" s="35">
        <f>5+Q245</f>
        <v>973.92000000000007</v>
      </c>
      <c r="R246" s="35">
        <f t="shared" si="25"/>
        <v>680.29</v>
      </c>
      <c r="S246" s="35">
        <f t="shared" si="28"/>
        <v>436.08</v>
      </c>
      <c r="T246" s="35">
        <f t="shared" si="22"/>
        <v>241.3</v>
      </c>
      <c r="U246" s="57">
        <f t="shared" si="27"/>
        <v>95.94</v>
      </c>
    </row>
    <row r="247" spans="2:21" x14ac:dyDescent="0.2">
      <c r="B247" s="56">
        <v>0.01</v>
      </c>
      <c r="C247" s="57">
        <v>9.99</v>
      </c>
      <c r="E247" s="56">
        <v>7</v>
      </c>
      <c r="F247" s="35">
        <v>5</v>
      </c>
      <c r="G247" s="35">
        <v>4</v>
      </c>
      <c r="H247" s="35">
        <v>3</v>
      </c>
      <c r="I247" s="35">
        <v>2</v>
      </c>
      <c r="J247" s="57">
        <v>1</v>
      </c>
      <c r="M247" s="56">
        <f t="shared" si="29"/>
        <v>3580</v>
      </c>
      <c r="N247" s="57">
        <f t="shared" si="29"/>
        <v>3589.99</v>
      </c>
      <c r="P247" s="56">
        <f t="shared" si="24"/>
        <v>1680.99</v>
      </c>
      <c r="Q247" s="35">
        <f>5+Q246</f>
        <v>978.92000000000007</v>
      </c>
      <c r="R247" s="35">
        <f t="shared" si="25"/>
        <v>684.29</v>
      </c>
      <c r="S247" s="35">
        <f t="shared" si="28"/>
        <v>439.08</v>
      </c>
      <c r="T247" s="35">
        <f t="shared" si="22"/>
        <v>243.3</v>
      </c>
      <c r="U247" s="57">
        <f t="shared" si="27"/>
        <v>96.94</v>
      </c>
    </row>
    <row r="248" spans="2:21" x14ac:dyDescent="0.2">
      <c r="B248" s="56">
        <v>0.01</v>
      </c>
      <c r="C248" s="57">
        <v>9.99</v>
      </c>
      <c r="E248" s="56">
        <v>7</v>
      </c>
      <c r="F248" s="35">
        <v>5</v>
      </c>
      <c r="G248" s="35">
        <v>4</v>
      </c>
      <c r="H248" s="35">
        <v>3</v>
      </c>
      <c r="I248" s="35">
        <v>2</v>
      </c>
      <c r="J248" s="57">
        <v>1</v>
      </c>
      <c r="M248" s="56">
        <f t="shared" si="29"/>
        <v>3590</v>
      </c>
      <c r="N248" s="57">
        <f t="shared" si="29"/>
        <v>3599.99</v>
      </c>
      <c r="P248" s="56">
        <f t="shared" si="24"/>
        <v>1687.99</v>
      </c>
      <c r="Q248" s="35">
        <f>5+Q247</f>
        <v>983.92000000000007</v>
      </c>
      <c r="R248" s="35">
        <f t="shared" si="25"/>
        <v>688.29</v>
      </c>
      <c r="S248" s="35">
        <f t="shared" si="28"/>
        <v>442.08</v>
      </c>
      <c r="T248" s="35">
        <f t="shared" si="22"/>
        <v>245.3</v>
      </c>
      <c r="U248" s="57">
        <f t="shared" si="27"/>
        <v>97.94</v>
      </c>
    </row>
    <row r="249" spans="2:21" x14ac:dyDescent="0.2">
      <c r="B249" s="56">
        <v>0.01</v>
      </c>
      <c r="C249" s="57">
        <v>9.99</v>
      </c>
      <c r="E249" s="56">
        <v>7</v>
      </c>
      <c r="F249" s="35">
        <v>5</v>
      </c>
      <c r="G249" s="35">
        <v>4</v>
      </c>
      <c r="H249" s="35">
        <v>3</v>
      </c>
      <c r="I249" s="35">
        <v>2</v>
      </c>
      <c r="J249" s="57">
        <v>1</v>
      </c>
      <c r="M249" s="56">
        <f t="shared" ref="M249:N250" si="30">10+M248</f>
        <v>3600</v>
      </c>
      <c r="N249" s="57">
        <f t="shared" si="30"/>
        <v>3609.99</v>
      </c>
      <c r="P249" s="56">
        <f t="shared" si="24"/>
        <v>1694.99</v>
      </c>
      <c r="Q249" s="35">
        <f>5+Q248</f>
        <v>988.92000000000007</v>
      </c>
      <c r="R249" s="35">
        <f t="shared" si="25"/>
        <v>692.29</v>
      </c>
      <c r="S249" s="35">
        <f t="shared" si="28"/>
        <v>445.08</v>
      </c>
      <c r="T249" s="35">
        <f t="shared" si="22"/>
        <v>247.3</v>
      </c>
      <c r="U249" s="57">
        <f t="shared" si="27"/>
        <v>98.94</v>
      </c>
    </row>
    <row r="250" spans="2:21" ht="13.5" thickBot="1" x14ac:dyDescent="0.25">
      <c r="B250" s="58">
        <v>0.01</v>
      </c>
      <c r="C250" s="59">
        <v>4.1500000000000004</v>
      </c>
      <c r="E250" s="58">
        <v>7</v>
      </c>
      <c r="F250" s="60">
        <v>5</v>
      </c>
      <c r="G250" s="60">
        <v>4</v>
      </c>
      <c r="H250" s="60">
        <v>3</v>
      </c>
      <c r="I250" s="60">
        <v>2</v>
      </c>
      <c r="J250" s="59">
        <v>1</v>
      </c>
      <c r="M250" s="56">
        <f t="shared" si="30"/>
        <v>3610</v>
      </c>
      <c r="N250" s="57">
        <v>3613.08</v>
      </c>
      <c r="P250" s="56">
        <f t="shared" si="24"/>
        <v>1701.99</v>
      </c>
      <c r="Q250" s="35">
        <f>5+Q249</f>
        <v>993.92000000000007</v>
      </c>
      <c r="R250" s="35">
        <f t="shared" si="25"/>
        <v>696.29</v>
      </c>
      <c r="S250" s="35">
        <f t="shared" si="28"/>
        <v>448.08</v>
      </c>
      <c r="T250" s="35">
        <f t="shared" si="22"/>
        <v>249.3</v>
      </c>
      <c r="U250" s="57">
        <f t="shared" si="27"/>
        <v>99.94</v>
      </c>
    </row>
  </sheetData>
  <mergeCells count="5">
    <mergeCell ref="E3:J3"/>
    <mergeCell ref="M3:N3"/>
    <mergeCell ref="P3:U3"/>
    <mergeCell ref="B4:C4"/>
    <mergeCell ref="M4:N4"/>
  </mergeCells>
  <pageMargins left="0.78740157480314965" right="0.39370078740157483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tabColor indexed="10"/>
  </sheetPr>
  <dimension ref="B2:F35"/>
  <sheetViews>
    <sheetView showGridLines="0" workbookViewId="0">
      <selection activeCell="B3" sqref="B3:F3"/>
    </sheetView>
  </sheetViews>
  <sheetFormatPr baseColWidth="10" defaultColWidth="11.42578125" defaultRowHeight="12.75" x14ac:dyDescent="0.2"/>
  <cols>
    <col min="1" max="1" width="11.42578125" style="1" customWidth="1"/>
    <col min="2" max="2" width="2.85546875" style="1" bestFit="1" customWidth="1"/>
    <col min="3" max="3" width="18.7109375" style="1" bestFit="1" customWidth="1"/>
    <col min="4" max="4" width="49" style="1" bestFit="1" customWidth="1"/>
    <col min="5" max="5" width="34.28515625" style="1" customWidth="1"/>
    <col min="6" max="6" width="11.28515625" style="1" customWidth="1"/>
    <col min="7" max="16384" width="11.42578125" style="1"/>
  </cols>
  <sheetData>
    <row r="2" spans="2:6" x14ac:dyDescent="0.2">
      <c r="E2" s="3"/>
      <c r="F2" s="3"/>
    </row>
    <row r="3" spans="2:6" ht="13.5" thickBot="1" x14ac:dyDescent="0.25"/>
    <row r="4" spans="2:6" ht="13.5" thickBot="1" x14ac:dyDescent="0.25">
      <c r="B4" s="83" t="s">
        <v>77</v>
      </c>
      <c r="C4" s="84" t="s">
        <v>72</v>
      </c>
      <c r="D4" s="84" t="s">
        <v>78</v>
      </c>
      <c r="E4" s="85" t="s">
        <v>79</v>
      </c>
      <c r="F4" s="86"/>
    </row>
    <row r="5" spans="2:6" x14ac:dyDescent="0.2">
      <c r="B5" s="87">
        <v>1</v>
      </c>
      <c r="C5" s="88" t="s">
        <v>80</v>
      </c>
      <c r="D5" s="88" t="s">
        <v>88</v>
      </c>
      <c r="E5" s="89" t="s">
        <v>81</v>
      </c>
      <c r="F5" s="3"/>
    </row>
    <row r="6" spans="2:6" x14ac:dyDescent="0.2">
      <c r="B6" s="87">
        <v>2</v>
      </c>
      <c r="C6" s="88" t="s">
        <v>82</v>
      </c>
      <c r="D6" s="88" t="s">
        <v>83</v>
      </c>
      <c r="E6" s="89" t="s">
        <v>90</v>
      </c>
      <c r="F6" s="3"/>
    </row>
    <row r="7" spans="2:6" x14ac:dyDescent="0.2">
      <c r="B7" s="87">
        <v>3</v>
      </c>
      <c r="C7" s="88" t="s">
        <v>87</v>
      </c>
      <c r="D7" s="88" t="s">
        <v>89</v>
      </c>
      <c r="E7" s="89" t="s">
        <v>91</v>
      </c>
      <c r="F7" s="3"/>
    </row>
    <row r="8" spans="2:6" x14ac:dyDescent="0.2">
      <c r="B8" s="87">
        <v>4</v>
      </c>
      <c r="C8" s="88" t="s">
        <v>84</v>
      </c>
      <c r="D8" s="88" t="s">
        <v>85</v>
      </c>
      <c r="E8" s="89" t="s">
        <v>86</v>
      </c>
      <c r="F8" s="3"/>
    </row>
    <row r="9" spans="2:6" x14ac:dyDescent="0.2">
      <c r="B9" s="87"/>
      <c r="C9" s="88"/>
      <c r="D9" s="88"/>
      <c r="E9" s="89"/>
      <c r="F9" s="3"/>
    </row>
    <row r="10" spans="2:6" x14ac:dyDescent="0.2">
      <c r="B10" s="87"/>
      <c r="C10" s="88"/>
      <c r="D10" s="88"/>
      <c r="E10" s="89"/>
      <c r="F10" s="3"/>
    </row>
    <row r="11" spans="2:6" x14ac:dyDescent="0.2">
      <c r="B11" s="87"/>
      <c r="C11" s="88"/>
      <c r="D11" s="88"/>
      <c r="E11" s="89"/>
      <c r="F11" s="3"/>
    </row>
    <row r="12" spans="2:6" x14ac:dyDescent="0.2">
      <c r="B12" s="87"/>
      <c r="C12" s="88"/>
      <c r="D12" s="88"/>
      <c r="E12" s="89"/>
      <c r="F12" s="3"/>
    </row>
    <row r="13" spans="2:6" x14ac:dyDescent="0.2">
      <c r="B13" s="87"/>
      <c r="C13" s="88"/>
      <c r="D13" s="88"/>
      <c r="E13" s="89"/>
      <c r="F13" s="3"/>
    </row>
    <row r="14" spans="2:6" x14ac:dyDescent="0.2">
      <c r="B14" s="87"/>
      <c r="C14" s="88"/>
      <c r="D14" s="88"/>
      <c r="E14" s="89"/>
      <c r="F14" s="3"/>
    </row>
    <row r="15" spans="2:6" x14ac:dyDescent="0.2">
      <c r="B15" s="87"/>
      <c r="C15" s="88"/>
      <c r="D15" s="88"/>
      <c r="E15" s="89"/>
      <c r="F15" s="3"/>
    </row>
    <row r="16" spans="2:6" x14ac:dyDescent="0.2">
      <c r="B16" s="87"/>
      <c r="C16" s="88"/>
      <c r="D16" s="88"/>
      <c r="E16" s="89"/>
      <c r="F16" s="3"/>
    </row>
    <row r="17" spans="2:6" x14ac:dyDescent="0.2">
      <c r="B17" s="87"/>
      <c r="C17" s="88"/>
      <c r="D17" s="88"/>
      <c r="E17" s="89"/>
      <c r="F17" s="3"/>
    </row>
    <row r="18" spans="2:6" x14ac:dyDescent="0.2">
      <c r="B18" s="87"/>
      <c r="C18" s="88"/>
      <c r="D18" s="88"/>
      <c r="E18" s="89"/>
      <c r="F18" s="3"/>
    </row>
    <row r="19" spans="2:6" x14ac:dyDescent="0.2">
      <c r="B19" s="87"/>
      <c r="C19" s="88"/>
      <c r="D19" s="88"/>
      <c r="E19" s="89"/>
      <c r="F19" s="3"/>
    </row>
    <row r="20" spans="2:6" x14ac:dyDescent="0.2">
      <c r="B20" s="87"/>
      <c r="C20" s="88"/>
      <c r="D20" s="88"/>
      <c r="E20" s="89"/>
      <c r="F20" s="3"/>
    </row>
    <row r="21" spans="2:6" x14ac:dyDescent="0.2">
      <c r="B21" s="87"/>
      <c r="C21" s="88"/>
      <c r="D21" s="88"/>
      <c r="E21" s="89"/>
      <c r="F21" s="3"/>
    </row>
    <row r="22" spans="2:6" x14ac:dyDescent="0.2">
      <c r="B22" s="87"/>
      <c r="C22" s="88"/>
      <c r="D22" s="88"/>
      <c r="E22" s="89"/>
      <c r="F22" s="3"/>
    </row>
    <row r="23" spans="2:6" x14ac:dyDescent="0.2">
      <c r="B23" s="87"/>
      <c r="C23" s="88"/>
      <c r="D23" s="88"/>
      <c r="E23" s="89"/>
      <c r="F23" s="3"/>
    </row>
    <row r="24" spans="2:6" x14ac:dyDescent="0.2">
      <c r="B24" s="87"/>
      <c r="C24" s="88"/>
      <c r="D24" s="88"/>
      <c r="E24" s="89"/>
      <c r="F24" s="3"/>
    </row>
    <row r="25" spans="2:6" x14ac:dyDescent="0.2">
      <c r="B25" s="87"/>
      <c r="C25" s="88"/>
      <c r="D25" s="88"/>
      <c r="E25" s="89"/>
      <c r="F25" s="3"/>
    </row>
    <row r="26" spans="2:6" x14ac:dyDescent="0.2">
      <c r="B26" s="87"/>
      <c r="C26" s="88"/>
      <c r="D26" s="88"/>
      <c r="E26" s="89"/>
      <c r="F26" s="3"/>
    </row>
    <row r="27" spans="2:6" x14ac:dyDescent="0.2">
      <c r="B27" s="87"/>
      <c r="C27" s="88"/>
      <c r="D27" s="88"/>
      <c r="E27" s="89"/>
      <c r="F27" s="3"/>
    </row>
    <row r="28" spans="2:6" x14ac:dyDescent="0.2">
      <c r="B28" s="87"/>
      <c r="C28" s="88"/>
      <c r="D28" s="88"/>
      <c r="E28" s="89"/>
      <c r="F28" s="3"/>
    </row>
    <row r="29" spans="2:6" x14ac:dyDescent="0.2">
      <c r="B29" s="87"/>
      <c r="C29" s="88"/>
      <c r="D29" s="88"/>
      <c r="E29" s="89"/>
      <c r="F29" s="3"/>
    </row>
    <row r="30" spans="2:6" ht="13.5" thickBot="1" x14ac:dyDescent="0.25">
      <c r="B30" s="25"/>
      <c r="C30" s="90"/>
      <c r="D30" s="90"/>
      <c r="E30" s="27"/>
      <c r="F30" s="3"/>
    </row>
    <row r="33" spans="2:2" x14ac:dyDescent="0.2">
      <c r="B33" s="91" t="s">
        <v>74</v>
      </c>
    </row>
    <row r="34" spans="2:2" x14ac:dyDescent="0.2">
      <c r="B34" s="91" t="s">
        <v>75</v>
      </c>
    </row>
    <row r="35" spans="2:2" x14ac:dyDescent="0.2">
      <c r="B35" s="91" t="s">
        <v>76</v>
      </c>
    </row>
  </sheetData>
  <phoneticPr fontId="34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pageSetUpPr autoPageBreaks="0" fitToPage="1"/>
  </sheetPr>
  <dimension ref="A2:R54"/>
  <sheetViews>
    <sheetView showGridLines="0" topLeftCell="A4" zoomScaleNormal="100" zoomScaleSheetLayoutView="75" workbookViewId="0">
      <selection activeCell="H7" sqref="H7:I7"/>
    </sheetView>
  </sheetViews>
  <sheetFormatPr baseColWidth="10" defaultColWidth="11.42578125" defaultRowHeight="12.75" x14ac:dyDescent="0.2"/>
  <cols>
    <col min="1" max="1" width="11.42578125" style="1" customWidth="1"/>
    <col min="2" max="2" width="1.7109375" style="1" customWidth="1"/>
    <col min="3" max="3" width="2" style="1" bestFit="1" customWidth="1"/>
    <col min="4" max="5" width="2.140625" style="1" customWidth="1"/>
    <col min="6" max="6" width="7.5703125" style="8" customWidth="1"/>
    <col min="7" max="7" width="15.7109375" style="8" customWidth="1"/>
    <col min="8" max="8" width="9.5703125" style="8" customWidth="1"/>
    <col min="9" max="9" width="14.28515625" style="8" customWidth="1"/>
    <col min="10" max="10" width="1.85546875" style="8" customWidth="1"/>
    <col min="11" max="11" width="15.7109375" style="8" customWidth="1"/>
    <col min="12" max="12" width="1.7109375" style="8" customWidth="1"/>
    <col min="13" max="13" width="1.7109375" style="1" customWidth="1"/>
    <col min="14" max="14" width="11.42578125" style="1" customWidth="1"/>
    <col min="15" max="15" width="11.5703125" style="1" hidden="1" customWidth="1"/>
    <col min="16" max="16" width="22.85546875" style="1" hidden="1" customWidth="1"/>
    <col min="17" max="17" width="11.5703125" style="1" hidden="1" customWidth="1"/>
    <col min="18" max="16384" width="11.42578125" style="1"/>
  </cols>
  <sheetData>
    <row r="2" spans="1:16" ht="13.5" thickBot="1" x14ac:dyDescent="0.25">
      <c r="M2" s="82" t="s">
        <v>80</v>
      </c>
    </row>
    <row r="3" spans="1:16" s="80" customFormat="1" ht="21.75" customHeight="1" thickBot="1" x14ac:dyDescent="0.25">
      <c r="B3" s="150" t="s">
        <v>106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2"/>
      <c r="P3" s="78" t="s">
        <v>59</v>
      </c>
    </row>
    <row r="4" spans="1:16" s="3" customFormat="1" x14ac:dyDescent="0.2">
      <c r="B4" s="2"/>
      <c r="F4" s="10"/>
      <c r="G4" s="10"/>
      <c r="H4" s="10"/>
      <c r="I4" s="10"/>
      <c r="J4" s="10"/>
      <c r="K4" s="10"/>
      <c r="L4" s="10"/>
      <c r="M4" s="4"/>
      <c r="P4" s="30" t="s">
        <v>54</v>
      </c>
    </row>
    <row r="5" spans="1:16" s="3" customFormat="1" x14ac:dyDescent="0.2">
      <c r="B5" s="2"/>
      <c r="C5" s="86" t="s">
        <v>92</v>
      </c>
      <c r="D5" s="105"/>
      <c r="E5" s="106"/>
      <c r="F5" s="106"/>
      <c r="G5" s="106"/>
      <c r="H5" s="106"/>
      <c r="I5" s="106"/>
      <c r="J5" s="10"/>
      <c r="K5" s="10"/>
      <c r="L5" s="10"/>
      <c r="M5" s="4"/>
      <c r="P5" s="31" t="s">
        <v>48</v>
      </c>
    </row>
    <row r="6" spans="1:16" x14ac:dyDescent="0.2">
      <c r="A6" s="3"/>
      <c r="B6" s="2"/>
      <c r="C6" s="3"/>
      <c r="D6" s="3"/>
      <c r="E6" s="3"/>
      <c r="F6" s="10"/>
      <c r="G6" s="10"/>
      <c r="H6" s="10"/>
      <c r="I6" s="10"/>
      <c r="J6" s="10"/>
      <c r="K6" s="10"/>
      <c r="L6" s="10"/>
      <c r="M6" s="4"/>
      <c r="N6" s="3"/>
      <c r="P6" s="31" t="s">
        <v>49</v>
      </c>
    </row>
    <row r="7" spans="1:16" x14ac:dyDescent="0.2">
      <c r="B7" s="2"/>
      <c r="D7" s="3" t="s">
        <v>2</v>
      </c>
      <c r="F7" s="1"/>
      <c r="G7" s="1"/>
      <c r="H7" s="153"/>
      <c r="I7" s="153"/>
      <c r="J7" s="33"/>
      <c r="M7" s="4"/>
      <c r="P7" s="31" t="s">
        <v>50</v>
      </c>
    </row>
    <row r="8" spans="1:16" x14ac:dyDescent="0.2">
      <c r="B8" s="2"/>
      <c r="D8" s="3" t="s">
        <v>1</v>
      </c>
      <c r="F8" s="1"/>
      <c r="G8" s="1"/>
      <c r="H8" s="153"/>
      <c r="I8" s="153"/>
      <c r="J8" s="33"/>
      <c r="M8" s="4"/>
      <c r="P8" s="31" t="s">
        <v>51</v>
      </c>
    </row>
    <row r="9" spans="1:16" ht="13.5" thickBot="1" x14ac:dyDescent="0.25">
      <c r="B9" s="2"/>
      <c r="D9" s="3" t="s">
        <v>3</v>
      </c>
      <c r="F9" s="1"/>
      <c r="G9" s="1"/>
      <c r="H9" s="153"/>
      <c r="I9" s="153"/>
      <c r="J9" s="33"/>
      <c r="M9" s="4"/>
      <c r="P9" s="32" t="s">
        <v>52</v>
      </c>
    </row>
    <row r="10" spans="1:16" x14ac:dyDescent="0.2">
      <c r="B10" s="2"/>
      <c r="D10" s="3"/>
      <c r="F10" s="1"/>
      <c r="G10" s="1"/>
      <c r="H10" s="81"/>
      <c r="I10" s="81"/>
      <c r="J10" s="33"/>
      <c r="K10" s="3"/>
      <c r="M10" s="4"/>
    </row>
    <row r="11" spans="1:16" x14ac:dyDescent="0.2">
      <c r="B11" s="2"/>
      <c r="D11" s="3" t="s">
        <v>4</v>
      </c>
      <c r="F11" s="1"/>
      <c r="G11" s="1"/>
      <c r="H11" s="154"/>
      <c r="I11" s="155"/>
      <c r="J11" s="81"/>
      <c r="K11" s="3"/>
      <c r="M11" s="4"/>
    </row>
    <row r="12" spans="1:16" x14ac:dyDescent="0.2">
      <c r="B12" s="2"/>
      <c r="D12" s="3" t="s">
        <v>5</v>
      </c>
      <c r="F12" s="1"/>
      <c r="G12" s="1"/>
      <c r="H12" s="148"/>
      <c r="I12" s="149"/>
      <c r="J12" s="81"/>
      <c r="K12" s="3"/>
      <c r="M12" s="4"/>
    </row>
    <row r="13" spans="1:16" x14ac:dyDescent="0.2">
      <c r="B13" s="2"/>
      <c r="D13" s="3" t="s">
        <v>6</v>
      </c>
      <c r="F13" s="1"/>
      <c r="G13" s="1"/>
      <c r="H13" s="148"/>
      <c r="I13" s="149"/>
      <c r="J13" s="81"/>
      <c r="K13" s="3"/>
      <c r="M13" s="4"/>
    </row>
    <row r="14" spans="1:16" x14ac:dyDescent="0.2">
      <c r="B14" s="2"/>
      <c r="D14" s="3"/>
      <c r="F14" s="1"/>
      <c r="G14" s="1"/>
      <c r="H14" s="81"/>
      <c r="I14" s="81"/>
      <c r="J14" s="33"/>
      <c r="K14" s="3"/>
      <c r="M14" s="4"/>
    </row>
    <row r="15" spans="1:16" x14ac:dyDescent="0.2">
      <c r="B15" s="2"/>
      <c r="D15" s="14" t="s">
        <v>53</v>
      </c>
      <c r="F15" s="1"/>
      <c r="G15" s="1"/>
      <c r="H15" s="81"/>
      <c r="I15" s="61">
        <v>2</v>
      </c>
      <c r="J15" s="33"/>
      <c r="K15" s="3"/>
      <c r="M15" s="4"/>
    </row>
    <row r="16" spans="1:16" x14ac:dyDescent="0.2">
      <c r="B16" s="2"/>
      <c r="D16" s="3"/>
      <c r="F16" s="1"/>
      <c r="G16" s="1"/>
      <c r="H16" s="81"/>
      <c r="I16" s="81"/>
      <c r="J16" s="33"/>
      <c r="K16" s="3"/>
      <c r="M16" s="4"/>
    </row>
    <row r="17" spans="1:14" s="9" customFormat="1" x14ac:dyDescent="0.2">
      <c r="A17" s="1"/>
      <c r="B17" s="2"/>
      <c r="C17" s="1"/>
      <c r="D17" s="1" t="s">
        <v>63</v>
      </c>
      <c r="E17" s="1"/>
      <c r="F17" s="3"/>
      <c r="G17" s="3"/>
      <c r="H17" s="33"/>
      <c r="I17" s="133"/>
      <c r="J17" s="33"/>
      <c r="K17" s="3"/>
      <c r="L17" s="8"/>
      <c r="M17" s="4"/>
      <c r="N17" s="1"/>
    </row>
    <row r="18" spans="1:14" s="9" customFormat="1" x14ac:dyDescent="0.2">
      <c r="A18" s="1"/>
      <c r="B18" s="2"/>
      <c r="C18" s="1"/>
      <c r="E18" s="1"/>
      <c r="F18" s="3"/>
      <c r="G18" s="3"/>
      <c r="H18" s="33"/>
      <c r="J18" s="33"/>
      <c r="K18" s="3"/>
      <c r="L18" s="8"/>
      <c r="M18" s="4"/>
    </row>
    <row r="19" spans="1:14" ht="5.0999999999999996" customHeight="1" x14ac:dyDescent="0.2">
      <c r="B19" s="2"/>
      <c r="F19" s="3"/>
      <c r="G19" s="3"/>
      <c r="H19" s="33"/>
      <c r="I19" s="33"/>
      <c r="J19" s="33"/>
      <c r="K19" s="3"/>
      <c r="M19" s="4"/>
      <c r="N19" s="9"/>
    </row>
    <row r="20" spans="1:14" x14ac:dyDescent="0.2">
      <c r="B20" s="2"/>
      <c r="C20" s="86" t="s">
        <v>93</v>
      </c>
      <c r="D20" s="105"/>
      <c r="E20" s="106"/>
      <c r="F20" s="106"/>
      <c r="G20" s="106"/>
      <c r="H20" s="106"/>
      <c r="I20" s="107"/>
      <c r="J20" s="107"/>
      <c r="K20" s="107"/>
      <c r="M20" s="4"/>
    </row>
    <row r="21" spans="1:14" x14ac:dyDescent="0.2">
      <c r="B21" s="2"/>
      <c r="M21" s="4"/>
    </row>
    <row r="22" spans="1:14" x14ac:dyDescent="0.2">
      <c r="A22" s="9"/>
      <c r="B22" s="12"/>
      <c r="C22" s="9" t="s">
        <v>35</v>
      </c>
      <c r="D22" s="9" t="s">
        <v>7</v>
      </c>
      <c r="E22" s="9"/>
      <c r="F22" s="15"/>
      <c r="G22" s="15"/>
      <c r="H22" s="15"/>
      <c r="I22" s="15"/>
      <c r="J22" s="15"/>
      <c r="K22" s="134">
        <v>0</v>
      </c>
      <c r="L22" s="34"/>
      <c r="M22" s="13"/>
    </row>
    <row r="23" spans="1:14" x14ac:dyDescent="0.2">
      <c r="B23" s="2"/>
      <c r="D23" s="1" t="s">
        <v>8</v>
      </c>
      <c r="K23" s="135">
        <v>0</v>
      </c>
      <c r="L23" s="10"/>
      <c r="M23" s="4"/>
    </row>
    <row r="24" spans="1:14" x14ac:dyDescent="0.2">
      <c r="B24" s="2"/>
      <c r="K24" s="10"/>
      <c r="L24" s="10"/>
      <c r="M24" s="4"/>
    </row>
    <row r="25" spans="1:14" ht="12.75" customHeight="1" x14ac:dyDescent="0.2">
      <c r="B25" s="2"/>
      <c r="D25" s="9" t="s">
        <v>9</v>
      </c>
      <c r="M25" s="4"/>
    </row>
    <row r="26" spans="1:14" ht="12.75" customHeight="1" x14ac:dyDescent="0.2">
      <c r="B26" s="2"/>
      <c r="D26" s="9" t="s">
        <v>10</v>
      </c>
      <c r="E26" s="9" t="s">
        <v>11</v>
      </c>
      <c r="K26" s="1"/>
      <c r="L26" s="1"/>
      <c r="M26" s="4"/>
    </row>
    <row r="27" spans="1:14" ht="12.75" customHeight="1" x14ac:dyDescent="0.2">
      <c r="B27" s="2"/>
      <c r="E27" s="36" t="s">
        <v>12</v>
      </c>
      <c r="F27" s="8" t="s">
        <v>13</v>
      </c>
      <c r="K27" s="135">
        <v>0</v>
      </c>
      <c r="L27" s="10"/>
      <c r="M27" s="4"/>
    </row>
    <row r="28" spans="1:14" ht="12.75" customHeight="1" x14ac:dyDescent="0.2">
      <c r="B28" s="2"/>
      <c r="E28" s="36" t="s">
        <v>12</v>
      </c>
      <c r="F28" s="8" t="s">
        <v>14</v>
      </c>
      <c r="K28" s="135">
        <v>0</v>
      </c>
      <c r="L28" s="10"/>
      <c r="M28" s="4"/>
    </row>
    <row r="29" spans="1:14" ht="12.75" customHeight="1" x14ac:dyDescent="0.2">
      <c r="B29" s="2"/>
      <c r="E29" s="36" t="s">
        <v>12</v>
      </c>
      <c r="F29" s="8" t="s">
        <v>15</v>
      </c>
      <c r="K29" s="135">
        <v>0</v>
      </c>
      <c r="L29" s="10"/>
      <c r="M29" s="4"/>
    </row>
    <row r="30" spans="1:14" ht="12.75" customHeight="1" x14ac:dyDescent="0.2">
      <c r="B30" s="2"/>
      <c r="E30" s="36" t="s">
        <v>12</v>
      </c>
      <c r="F30" s="8" t="s">
        <v>16</v>
      </c>
      <c r="K30" s="135">
        <v>0</v>
      </c>
      <c r="L30" s="10"/>
      <c r="M30" s="4"/>
    </row>
    <row r="31" spans="1:14" s="9" customFormat="1" ht="12.75" customHeight="1" x14ac:dyDescent="0.2">
      <c r="A31" s="1"/>
      <c r="B31" s="2"/>
      <c r="C31" s="1"/>
      <c r="D31" s="1"/>
      <c r="E31" s="36" t="s">
        <v>12</v>
      </c>
      <c r="F31" s="8" t="s">
        <v>17</v>
      </c>
      <c r="G31" s="8"/>
      <c r="H31" s="8"/>
      <c r="I31" s="8"/>
      <c r="J31" s="8"/>
      <c r="K31" s="135">
        <v>0</v>
      </c>
      <c r="L31" s="10"/>
      <c r="M31" s="4"/>
      <c r="N31" s="1"/>
    </row>
    <row r="32" spans="1:14" ht="12.75" customHeight="1" x14ac:dyDescent="0.2">
      <c r="B32" s="2"/>
      <c r="E32" s="36" t="s">
        <v>12</v>
      </c>
      <c r="F32" s="8" t="s">
        <v>61</v>
      </c>
      <c r="K32" s="135">
        <v>0</v>
      </c>
      <c r="L32" s="10"/>
      <c r="M32" s="4"/>
      <c r="N32" s="9"/>
    </row>
    <row r="33" spans="1:18" ht="12.75" customHeight="1" x14ac:dyDescent="0.2">
      <c r="B33" s="2"/>
      <c r="E33" s="36" t="s">
        <v>12</v>
      </c>
      <c r="F33" s="8" t="s">
        <v>18</v>
      </c>
      <c r="K33" s="135">
        <v>0</v>
      </c>
      <c r="L33" s="10"/>
      <c r="M33" s="4"/>
    </row>
    <row r="34" spans="1:18" ht="12.75" customHeight="1" x14ac:dyDescent="0.2">
      <c r="B34" s="2"/>
      <c r="E34" s="36" t="s">
        <v>12</v>
      </c>
      <c r="F34" s="8" t="s">
        <v>19</v>
      </c>
      <c r="K34" s="135">
        <v>0</v>
      </c>
      <c r="L34" s="10"/>
      <c r="M34" s="4"/>
    </row>
    <row r="35" spans="1:18" ht="12.75" customHeight="1" x14ac:dyDescent="0.2">
      <c r="B35" s="2"/>
      <c r="E35" s="36" t="s">
        <v>12</v>
      </c>
      <c r="F35" s="8" t="s">
        <v>20</v>
      </c>
      <c r="K35" s="135">
        <v>0</v>
      </c>
      <c r="L35" s="10"/>
      <c r="M35" s="4"/>
    </row>
    <row r="36" spans="1:18" ht="12.75" customHeight="1" x14ac:dyDescent="0.2">
      <c r="B36" s="2"/>
      <c r="E36" s="36" t="s">
        <v>12</v>
      </c>
      <c r="F36" s="8" t="s">
        <v>21</v>
      </c>
      <c r="K36" s="135">
        <v>0</v>
      </c>
      <c r="L36" s="10"/>
      <c r="M36" s="4"/>
    </row>
    <row r="37" spans="1:18" ht="12.75" customHeight="1" x14ac:dyDescent="0.2">
      <c r="B37" s="2"/>
      <c r="E37" s="36" t="s">
        <v>12</v>
      </c>
      <c r="F37" s="8" t="s">
        <v>22</v>
      </c>
      <c r="K37" s="135">
        <v>0</v>
      </c>
      <c r="L37" s="10"/>
      <c r="M37" s="4"/>
    </row>
    <row r="38" spans="1:18" ht="12.75" customHeight="1" x14ac:dyDescent="0.2">
      <c r="B38" s="2"/>
      <c r="M38" s="4"/>
    </row>
    <row r="39" spans="1:18" ht="12.75" customHeight="1" x14ac:dyDescent="0.2">
      <c r="B39" s="2"/>
      <c r="E39" s="9" t="s">
        <v>25</v>
      </c>
      <c r="F39" s="9" t="s">
        <v>26</v>
      </c>
      <c r="G39" s="9"/>
      <c r="M39" s="4"/>
    </row>
    <row r="40" spans="1:18" ht="12.75" customHeight="1" x14ac:dyDescent="0.2">
      <c r="B40" s="2"/>
      <c r="E40" s="36" t="s">
        <v>12</v>
      </c>
      <c r="F40" s="8" t="s">
        <v>27</v>
      </c>
      <c r="K40" s="135">
        <v>0</v>
      </c>
      <c r="L40" s="10"/>
      <c r="M40" s="4"/>
    </row>
    <row r="41" spans="1:18" s="9" customFormat="1" ht="12.75" customHeight="1" x14ac:dyDescent="0.2">
      <c r="A41" s="1"/>
      <c r="B41" s="2"/>
      <c r="C41" s="1"/>
      <c r="D41" s="1"/>
      <c r="E41" s="36" t="s">
        <v>12</v>
      </c>
      <c r="F41" s="8" t="s">
        <v>28</v>
      </c>
      <c r="G41" s="8"/>
      <c r="H41" s="8"/>
      <c r="I41" s="8"/>
      <c r="J41" s="8"/>
      <c r="K41" s="135">
        <v>0</v>
      </c>
      <c r="L41" s="10"/>
      <c r="M41" s="4"/>
      <c r="N41" s="1"/>
    </row>
    <row r="42" spans="1:18" ht="12.75" customHeight="1" x14ac:dyDescent="0.2">
      <c r="B42" s="2"/>
      <c r="E42" s="36" t="s">
        <v>12</v>
      </c>
      <c r="F42" s="8" t="s">
        <v>29</v>
      </c>
      <c r="K42" s="135">
        <v>0</v>
      </c>
      <c r="L42" s="10"/>
      <c r="M42" s="4"/>
      <c r="N42" s="9"/>
    </row>
    <row r="43" spans="1:18" s="9" customFormat="1" ht="12.75" customHeight="1" x14ac:dyDescent="0.2">
      <c r="A43" s="1"/>
      <c r="B43" s="2"/>
      <c r="C43" s="1"/>
      <c r="D43" s="1"/>
      <c r="E43" s="36" t="s">
        <v>12</v>
      </c>
      <c r="F43" s="8" t="s">
        <v>30</v>
      </c>
      <c r="G43" s="8"/>
      <c r="H43" s="8"/>
      <c r="I43" s="8"/>
      <c r="J43" s="8"/>
      <c r="K43" s="135">
        <v>0</v>
      </c>
      <c r="L43" s="10"/>
      <c r="M43" s="4"/>
      <c r="N43" s="1"/>
    </row>
    <row r="44" spans="1:18" ht="12.75" customHeight="1" x14ac:dyDescent="0.2">
      <c r="B44" s="2"/>
      <c r="E44" s="36" t="s">
        <v>12</v>
      </c>
      <c r="F44" s="8" t="s">
        <v>62</v>
      </c>
      <c r="K44" s="135">
        <v>0</v>
      </c>
      <c r="L44" s="10"/>
      <c r="M44" s="4"/>
      <c r="N44" s="9"/>
    </row>
    <row r="45" spans="1:18" ht="12.75" customHeight="1" x14ac:dyDescent="0.2">
      <c r="B45" s="2"/>
      <c r="E45" s="36" t="s">
        <v>12</v>
      </c>
      <c r="F45" s="8" t="s">
        <v>31</v>
      </c>
      <c r="K45" s="135">
        <v>0</v>
      </c>
      <c r="L45" s="10"/>
      <c r="M45" s="4"/>
    </row>
    <row r="46" spans="1:18" ht="12.75" customHeight="1" x14ac:dyDescent="0.2">
      <c r="B46" s="2"/>
      <c r="E46" s="36" t="s">
        <v>12</v>
      </c>
      <c r="F46" s="8" t="s">
        <v>32</v>
      </c>
      <c r="K46" s="135">
        <v>0</v>
      </c>
      <c r="L46" s="10"/>
      <c r="M46" s="4"/>
      <c r="R46" s="141"/>
    </row>
    <row r="47" spans="1:18" x14ac:dyDescent="0.2">
      <c r="B47" s="2"/>
      <c r="E47" s="36" t="s">
        <v>12</v>
      </c>
      <c r="F47" s="8" t="s">
        <v>67</v>
      </c>
      <c r="K47" s="135">
        <v>0</v>
      </c>
      <c r="L47" s="10"/>
      <c r="M47" s="4"/>
    </row>
    <row r="48" spans="1:18" ht="13.5" thickBot="1" x14ac:dyDescent="0.25">
      <c r="B48" s="5"/>
      <c r="C48" s="6"/>
      <c r="D48" s="6"/>
      <c r="E48" s="6"/>
      <c r="F48" s="11"/>
      <c r="G48" s="11"/>
      <c r="H48" s="11"/>
      <c r="I48" s="11"/>
      <c r="J48" s="11"/>
      <c r="K48" s="11"/>
      <c r="L48" s="11"/>
      <c r="M48" s="7"/>
    </row>
    <row r="50" spans="2:8" x14ac:dyDescent="0.2">
      <c r="B50" s="147" t="s">
        <v>94</v>
      </c>
      <c r="C50" s="147"/>
      <c r="D50" s="147"/>
      <c r="E50" s="147"/>
      <c r="F50" s="147"/>
      <c r="G50" s="130" t="s">
        <v>95</v>
      </c>
      <c r="H50" s="129" t="s">
        <v>82</v>
      </c>
    </row>
    <row r="52" spans="2:8" x14ac:dyDescent="0.2">
      <c r="B52" s="91" t="s">
        <v>105</v>
      </c>
    </row>
    <row r="53" spans="2:8" x14ac:dyDescent="0.2">
      <c r="B53" s="91" t="s">
        <v>75</v>
      </c>
    </row>
    <row r="54" spans="2:8" x14ac:dyDescent="0.2">
      <c r="B54" s="91" t="s">
        <v>76</v>
      </c>
    </row>
  </sheetData>
  <sheetProtection sheet="1" objects="1" scenarios="1"/>
  <mergeCells count="8">
    <mergeCell ref="B50:F50"/>
    <mergeCell ref="H13:I13"/>
    <mergeCell ref="B3:M3"/>
    <mergeCell ref="H7:I7"/>
    <mergeCell ref="H8:I8"/>
    <mergeCell ref="H9:I9"/>
    <mergeCell ref="H11:I11"/>
    <mergeCell ref="H12:I12"/>
  </mergeCells>
  <phoneticPr fontId="5" type="noConversion"/>
  <dataValidations count="21">
    <dataValidation type="decimal" allowBlank="1" showErrorMessage="1" errorTitle="Lohnsteuer" error="Hier bitte die Lohnsteuer aus der Abrechnung eingeben. Werte zwischen 0 und 5000 werden akzeptiert." sqref="K40" xr:uid="{00000000-0002-0000-0100-000000000000}">
      <formula1>0</formula1>
      <formula2>5000</formula2>
    </dataValidation>
    <dataValidation type="decimal" allowBlank="1" showErrorMessage="1" errorTitle="Solidaritätszuschlag eingeben" error="Hier bitte den Solidaritätszuschlag aus der Abrechnung eingeben. Werte zwischen 0 und 5000 werden akzeptiert." sqref="K41" xr:uid="{00000000-0002-0000-0100-000001000000}">
      <formula1>0</formula1>
      <formula2>5000</formula2>
    </dataValidation>
    <dataValidation type="decimal" allowBlank="1" showErrorMessage="1" errorTitle="Kirchensteuer eingeben" error="Hier bitte die Kirchensteuer aus der Abrechnung eingeben. Werte zwischen 0 und 5000 werden akzeptiert." sqref="K42" xr:uid="{00000000-0002-0000-0100-000002000000}">
      <formula1>0</formula1>
      <formula2>5000</formula2>
    </dataValidation>
    <dataValidation type="decimal" allowBlank="1" showErrorMessage="1" errorTitle="Arbeitslosenversicherung" error="Hier bitte den Arbeitnehmeranteil für die Arbeitslosenversicherung eingeben. Werte zwischen 0 und 5000 werden akzeptiert." sqref="K44" xr:uid="{00000000-0002-0000-0100-000003000000}">
      <formula1>0</formula1>
      <formula2>5000</formula2>
    </dataValidation>
    <dataValidation type="decimal" allowBlank="1" showErrorMessage="1" errorTitle="Rentenversicherung eingeben" error="Hier bitte den Arbeitnehmeranteil für die Rentenversicherung eingeben. Werte zwischen 0 und 5000 werden akzeptiert." sqref="K43" xr:uid="{00000000-0002-0000-0100-000004000000}">
      <formula1>0</formula1>
      <formula2>5000</formula2>
    </dataValidation>
    <dataValidation type="decimal" allowBlank="1" showErrorMessage="1" errorTitle="Krankenversicherung" error="Hier bitte den Arbeitnehmeranteil für die Krankenversicherung eingeben. Werte zwischen 0 und 5000 werden akzeptiert." sqref="K45" xr:uid="{00000000-0002-0000-0100-000005000000}">
      <formula1>0</formula1>
      <formula2>5000</formula2>
    </dataValidation>
    <dataValidation type="decimal" allowBlank="1" showErrorMessage="1" errorTitle="Pflegeversicherung" error="Hier bitte den Arbeitnehmeranteil für die Pflegeversicherung eingeben. Werte zwischen 0 und 5000 werden akzeptiert." sqref="K46:K47" xr:uid="{00000000-0002-0000-0100-000006000000}">
      <formula1>0</formula1>
      <formula2>5000</formula2>
    </dataValidation>
    <dataValidation type="decimal" allowBlank="1" showErrorMessage="1" errorTitle="Mehrarbeitsvergütung eingeben" error="Hier bitte 50 Prozent der Mehrarbeitsvergütung eingeben. Werte zwischen 0 und 5000 werden akzeptiert." sqref="K27" xr:uid="{00000000-0002-0000-0100-000007000000}">
      <formula1>0</formula1>
      <formula2>5000</formula2>
    </dataValidation>
    <dataValidation type="decimal" allowBlank="1" showErrorMessage="1" errorTitle="Urlaubsgeld eingeben" error="Hier bitte das Urlaubsgeld eingeben. Werte zwischen 0 und 5000 werden akzeptiert." sqref="K28" xr:uid="{00000000-0002-0000-0100-000008000000}">
      <formula1>0</formula1>
      <formula2>5000</formula2>
    </dataValidation>
    <dataValidation type="decimal" allowBlank="1" showErrorMessage="1" errorTitle="Treugelder eingeben" error="Hier bitte Treugelder eingeben. Werte zwischen 0 und 5000 werden akzeptiert." sqref="K29" xr:uid="{00000000-0002-0000-0100-000009000000}">
      <formula1>0</formula1>
      <formula2>5000</formula2>
    </dataValidation>
    <dataValidation type="decimal" allowBlank="1" showErrorMessage="1" errorTitle="Aufwandsentschädigungen eingeben" error="Hier bitte Aufwandsentschädigungen eingeben. Werte zwischen 0 und 5000 werden akzeptiert." sqref="K30" xr:uid="{00000000-0002-0000-0100-00000A000000}">
      <formula1>0</formula1>
      <formula2>5000</formula2>
    </dataValidation>
    <dataValidation type="decimal" allowBlank="1" showErrorMessage="1" errorTitle="Auflösungsgelder eingeben" error="Hier bitte Auflösungsgelder eingeben. Werte zwischen 0 und 5000 werden akzeptiert." sqref="K31" xr:uid="{00000000-0002-0000-0100-00000B000000}">
      <formula1>0</formula1>
      <formula2>5000</formula2>
    </dataValidation>
    <dataValidation type="decimal" allowBlank="1" showErrorMessage="1" errorTitle="Zulagen eingeben" error="Hier bitte Zulagen für auswertige Beschäftigung eingeben. Werte zwischen 0 und 5000 werden akzeptiert." sqref="K32" xr:uid="{00000000-0002-0000-0100-00000C000000}">
      <formula1>0</formula1>
      <formula2>5000</formula2>
    </dataValidation>
    <dataValidation type="decimal" allowBlank="1" showErrorMessage="1" errorTitle="Zulagen eingeben" error="Hier bitte Zulagen selbst gestelltes Arbeitsmaterial eingeben. Werte zwischen 0 und 5000 werden akzeptiert." sqref="K33" xr:uid="{00000000-0002-0000-0100-00000D000000}">
      <formula1>0</formula1>
      <formula2>5000</formula2>
    </dataValidation>
    <dataValidation type="decimal" allowBlank="1" showErrorMessage="1" errorTitle="Zulagen eingeben" error="Hier bitte Gefahren-, Schmutz- und Erschwerniszulagen eingeben. Werte zwischen 0 und 5000 werden akzeptiert." sqref="K34" xr:uid="{00000000-0002-0000-0100-00000E000000}">
      <formula1>0</formula1>
      <formula2>5000</formula2>
    </dataValidation>
    <dataValidation type="decimal" allowBlank="1" showErrorMessage="1" errorTitle="Weihnachtsvergütung eingeben" error="Hier bitte 50 Prozent des Weihnachtsgelds - maximal 500 Euro - eingeben. Werte zwischen 0 und 500 werden akzeptiert." sqref="K35" xr:uid="{00000000-0002-0000-0100-00000F000000}">
      <formula1>0</formula1>
      <formula2>500</formula2>
    </dataValidation>
    <dataValidation type="decimal" allowBlank="1" showErrorMessage="1" errorTitle="Heirats- und Geburtshilfen" error="Hier bitte Heirats- und Geburtshilfen eingeben. Werte zwischen 0 und 5000 werden akzeptiert." sqref="K36" xr:uid="{00000000-0002-0000-0100-000010000000}">
      <formula1>0</formula1>
      <formula2>5000</formula2>
    </dataValidation>
    <dataValidation type="decimal" allowBlank="1" showErrorMessage="1" errorTitle="Sonstige Eingaben" error="Hier bitte Erziehungsgelder, Geburtsbeihilfen u. ä. eingeben. Werte zwischen 0 und 5000 werden akzeptiert." sqref="K37" xr:uid="{00000000-0002-0000-0100-000011000000}">
      <formula1>0</formula1>
      <formula2>5000</formula2>
    </dataValidation>
    <dataValidation type="decimal" allowBlank="1" showErrorMessage="1" errorTitle="Bruttoeinkommen eingeben" error="Hier bitte das Bruttoarbeitseinkommen aus der Gahaltsabrechnung eingeben. Werte zwischen 0 und 25.000 werden aktzeptiert." sqref="K22" xr:uid="{00000000-0002-0000-0100-000012000000}">
      <formula1>0</formula1>
      <formula2>25000</formula2>
    </dataValidation>
    <dataValidation type="decimal" allowBlank="1" showErrorMessage="1" errorTitle="Sozialleistungen eingeben" error="Hier bitte evt. hinzuzurechnende Sozialleistungen eingeben. Werte zwischen 0 und 10.000 werden aktzeptiert." sqref="K23" xr:uid="{00000000-0002-0000-0100-000013000000}">
      <formula1>0</formula1>
      <formula2>10000</formula2>
    </dataValidation>
    <dataValidation type="decimal" allowBlank="1" showErrorMessage="1" errorTitle="Forderungsbetrag eingeben" error="Hier bitte eintragen, welche monatliche Forderung besteht." sqref="I17" xr:uid="{00000000-0002-0000-0100-000014000000}">
      <formula1>0</formula1>
      <formula2>10000</formula2>
    </dataValidation>
  </dataValidations>
  <hyperlinks>
    <hyperlink ref="B50:F50" location="Startseite!Startseite" display="&lt;&lt; Startseite" xr:uid="{00000000-0004-0000-0100-000000000000}"/>
    <hyperlink ref="H50" location="BeispielB3" display="Beispiel" xr:uid="{00000000-0004-0000-0100-000001000000}"/>
    <hyperlink ref="G50" location="HilfeB3" display="Hilfe?" xr:uid="{00000000-0004-0000-0100-000002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7</xdr:col>
                    <xdr:colOff>28575</xdr:colOff>
                    <xdr:row>13</xdr:row>
                    <xdr:rowOff>133350</xdr:rowOff>
                  </from>
                  <to>
                    <xdr:col>9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autoPageBreaks="0" fitToPage="1"/>
  </sheetPr>
  <dimension ref="B2:U73"/>
  <sheetViews>
    <sheetView showGridLines="0" zoomScaleNormal="100" zoomScaleSheetLayoutView="75" workbookViewId="0">
      <selection activeCell="G6" sqref="G6"/>
    </sheetView>
  </sheetViews>
  <sheetFormatPr baseColWidth="10" defaultColWidth="11.42578125" defaultRowHeight="12.75" x14ac:dyDescent="0.2"/>
  <cols>
    <col min="1" max="1" width="11.42578125" style="1" customWidth="1"/>
    <col min="2" max="2" width="1.7109375" style="1" customWidth="1"/>
    <col min="3" max="3" width="2" style="1" bestFit="1" customWidth="1"/>
    <col min="4" max="5" width="2.140625" style="1" customWidth="1"/>
    <col min="6" max="6" width="15.7109375" style="8" customWidth="1"/>
    <col min="7" max="7" width="12.5703125" style="8" customWidth="1"/>
    <col min="8" max="8" width="14.28515625" style="8" customWidth="1"/>
    <col min="9" max="9" width="1.85546875" style="8" customWidth="1"/>
    <col min="10" max="10" width="15.7109375" style="8" customWidth="1"/>
    <col min="11" max="11" width="1.7109375" style="8" customWidth="1"/>
    <col min="12" max="12" width="12.140625" style="8" customWidth="1"/>
    <col min="13" max="13" width="1.7109375" style="8" customWidth="1"/>
    <col min="14" max="14" width="12.140625" style="8" customWidth="1"/>
    <col min="15" max="15" width="1.7109375" style="1" customWidth="1"/>
    <col min="16" max="16" width="14" style="62" customWidth="1"/>
    <col min="17" max="17" width="11.5703125" style="1" hidden="1" customWidth="1"/>
    <col min="18" max="18" width="22.85546875" style="1" hidden="1" customWidth="1"/>
    <col min="19" max="20" width="11.42578125" style="1" hidden="1" customWidth="1"/>
    <col min="21" max="21" width="11.5703125" style="1" hidden="1" customWidth="1"/>
    <col min="22" max="23" width="11.42578125" style="1" customWidth="1"/>
    <col min="24" max="16384" width="11.42578125" style="1"/>
  </cols>
  <sheetData>
    <row r="2" spans="2:18" ht="13.5" thickBot="1" x14ac:dyDescent="0.25">
      <c r="O2" s="82" t="s">
        <v>87</v>
      </c>
    </row>
    <row r="3" spans="2:18" s="79" customFormat="1" ht="21.75" customHeight="1" thickBot="1" x14ac:dyDescent="0.25">
      <c r="B3" s="150" t="s">
        <v>107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/>
      <c r="P3" s="77"/>
      <c r="Q3" s="77"/>
      <c r="R3" s="78" t="s">
        <v>59</v>
      </c>
    </row>
    <row r="4" spans="2:18" s="3" customFormat="1" x14ac:dyDescent="0.2">
      <c r="B4" s="2"/>
      <c r="F4" s="10"/>
      <c r="G4" s="10"/>
      <c r="H4" s="10"/>
      <c r="I4" s="10"/>
      <c r="J4" s="10"/>
      <c r="K4" s="10"/>
      <c r="L4" s="10"/>
      <c r="M4" s="10"/>
      <c r="N4" s="10"/>
      <c r="O4" s="4"/>
      <c r="P4" s="63"/>
      <c r="R4" s="30" t="s">
        <v>54</v>
      </c>
    </row>
    <row r="5" spans="2:18" s="3" customFormat="1" x14ac:dyDescent="0.2">
      <c r="B5" s="2"/>
      <c r="F5" s="10"/>
      <c r="G5" s="10"/>
      <c r="H5" s="10"/>
      <c r="I5" s="10"/>
      <c r="J5" s="10"/>
      <c r="K5" s="10"/>
      <c r="L5" s="10"/>
      <c r="M5" s="10"/>
      <c r="N5" s="10"/>
      <c r="O5" s="4"/>
      <c r="P5" s="63"/>
      <c r="R5" s="31" t="s">
        <v>48</v>
      </c>
    </row>
    <row r="6" spans="2:18" x14ac:dyDescent="0.2">
      <c r="B6" s="2"/>
      <c r="D6" s="3" t="s">
        <v>2</v>
      </c>
      <c r="F6" s="1"/>
      <c r="G6" s="124" t="str">
        <f>IF(Eingaben!H7="","",Eingaben!H7)</f>
        <v/>
      </c>
      <c r="H6" s="125"/>
      <c r="I6" s="33"/>
      <c r="J6" s="3" t="s">
        <v>4</v>
      </c>
      <c r="L6" s="156" t="str">
        <f>IF(Eingaben!H11="","",Eingaben!H11)</f>
        <v/>
      </c>
      <c r="M6" s="156"/>
      <c r="N6" s="156"/>
      <c r="O6" s="4"/>
      <c r="R6" s="31" t="s">
        <v>49</v>
      </c>
    </row>
    <row r="7" spans="2:18" x14ac:dyDescent="0.2">
      <c r="B7" s="2"/>
      <c r="D7" s="3" t="s">
        <v>1</v>
      </c>
      <c r="F7" s="1"/>
      <c r="G7" s="126" t="str">
        <f>IF(Eingaben!H8="","",Eingaben!H8)</f>
        <v/>
      </c>
      <c r="H7" s="126"/>
      <c r="I7" s="33"/>
      <c r="J7" s="3" t="s">
        <v>5</v>
      </c>
      <c r="L7" s="156" t="str">
        <f>IF(Eingaben!H12="","",Eingaben!H12)</f>
        <v/>
      </c>
      <c r="M7" s="156"/>
      <c r="N7" s="156"/>
      <c r="O7" s="4"/>
      <c r="R7" s="31" t="s">
        <v>50</v>
      </c>
    </row>
    <row r="8" spans="2:18" x14ac:dyDescent="0.2">
      <c r="B8" s="2"/>
      <c r="D8" s="3" t="s">
        <v>3</v>
      </c>
      <c r="F8" s="1"/>
      <c r="G8" s="127" t="str">
        <f>IF(Eingaben!H9="","",Eingaben!H9)</f>
        <v/>
      </c>
      <c r="H8" s="127"/>
      <c r="I8" s="33"/>
      <c r="J8" s="3" t="s">
        <v>6</v>
      </c>
      <c r="L8" s="156" t="str">
        <f>IF(Eingaben!H13="","",Eingaben!H13)</f>
        <v/>
      </c>
      <c r="M8" s="156"/>
      <c r="N8" s="156"/>
      <c r="O8" s="4"/>
      <c r="R8" s="31" t="s">
        <v>51</v>
      </c>
    </row>
    <row r="9" spans="2:18" ht="13.5" thickBot="1" x14ac:dyDescent="0.25">
      <c r="B9" s="2"/>
      <c r="F9" s="3"/>
      <c r="G9" s="33"/>
      <c r="H9" s="33"/>
      <c r="I9" s="33"/>
      <c r="J9" s="3"/>
      <c r="L9" s="33"/>
      <c r="M9" s="33"/>
      <c r="N9" s="33"/>
      <c r="O9" s="4"/>
      <c r="R9" s="32" t="s">
        <v>52</v>
      </c>
    </row>
    <row r="10" spans="2:18" x14ac:dyDescent="0.2">
      <c r="B10" s="2"/>
      <c r="D10" s="14" t="s">
        <v>69</v>
      </c>
      <c r="F10" s="3"/>
      <c r="G10" s="33"/>
      <c r="H10" s="128">
        <f>Eingaben!I15-1</f>
        <v>1</v>
      </c>
      <c r="I10" s="33"/>
      <c r="J10" s="1" t="s">
        <v>63</v>
      </c>
      <c r="L10" s="33"/>
      <c r="M10" s="33"/>
      <c r="N10" s="137">
        <f>+Eingaben!I17</f>
        <v>0</v>
      </c>
      <c r="O10" s="4"/>
    </row>
    <row r="11" spans="2:18" x14ac:dyDescent="0.2">
      <c r="B11" s="2"/>
      <c r="F11" s="3"/>
      <c r="G11" s="33"/>
      <c r="H11" s="33"/>
      <c r="I11" s="33"/>
      <c r="J11" s="3"/>
      <c r="L11" s="33"/>
      <c r="M11" s="33"/>
      <c r="N11" s="33"/>
      <c r="O11" s="4"/>
    </row>
    <row r="12" spans="2:18" x14ac:dyDescent="0.2">
      <c r="B12" s="2"/>
      <c r="C12" s="120"/>
      <c r="D12" s="120"/>
      <c r="E12" s="120"/>
      <c r="F12" s="121"/>
      <c r="G12" s="121"/>
      <c r="H12" s="121"/>
      <c r="I12" s="121"/>
      <c r="J12" s="121"/>
      <c r="K12" s="121"/>
      <c r="L12" s="121"/>
      <c r="M12" s="121"/>
      <c r="N12" s="121"/>
      <c r="O12" s="4"/>
    </row>
    <row r="13" spans="2:18" x14ac:dyDescent="0.2">
      <c r="B13" s="2"/>
      <c r="O13" s="4"/>
    </row>
    <row r="14" spans="2:18" x14ac:dyDescent="0.2">
      <c r="B14" s="2"/>
      <c r="O14" s="4"/>
    </row>
    <row r="15" spans="2:18" s="9" customFormat="1" x14ac:dyDescent="0.2">
      <c r="B15" s="12"/>
      <c r="C15" s="9" t="s">
        <v>35</v>
      </c>
      <c r="D15" s="9" t="s">
        <v>7</v>
      </c>
      <c r="F15" s="15"/>
      <c r="G15" s="15"/>
      <c r="H15" s="15"/>
      <c r="I15" s="15"/>
      <c r="J15" s="136">
        <f>+Eingaben!K22</f>
        <v>0</v>
      </c>
      <c r="K15" s="34"/>
      <c r="L15" s="15"/>
      <c r="M15" s="15"/>
      <c r="N15" s="15"/>
      <c r="O15" s="13"/>
      <c r="P15" s="64"/>
    </row>
    <row r="16" spans="2:18" x14ac:dyDescent="0.2">
      <c r="B16" s="2"/>
      <c r="D16" s="1" t="s">
        <v>8</v>
      </c>
      <c r="J16" s="137">
        <f>+Eingaben!K23</f>
        <v>0</v>
      </c>
      <c r="K16" s="10"/>
      <c r="O16" s="4"/>
    </row>
    <row r="17" spans="2:17" ht="5.0999999999999996" customHeight="1" x14ac:dyDescent="0.2">
      <c r="B17" s="2"/>
      <c r="J17" s="10"/>
      <c r="K17" s="10"/>
      <c r="O17" s="4"/>
    </row>
    <row r="18" spans="2:17" s="9" customFormat="1" x14ac:dyDescent="0.2">
      <c r="B18" s="12"/>
      <c r="D18" s="9" t="s">
        <v>24</v>
      </c>
      <c r="F18" s="15"/>
      <c r="G18" s="15"/>
      <c r="H18" s="15"/>
      <c r="I18" s="15"/>
      <c r="J18" s="15"/>
      <c r="K18" s="15"/>
      <c r="L18" s="138">
        <f>IF(ISERROR(SUM(J15:J16)),"",SUM(J15:J16))</f>
        <v>0</v>
      </c>
      <c r="M18" s="34"/>
      <c r="N18" s="34"/>
      <c r="O18" s="13"/>
      <c r="P18" s="64"/>
    </row>
    <row r="19" spans="2:17" ht="5.0999999999999996" customHeight="1" x14ac:dyDescent="0.2">
      <c r="B19" s="2"/>
      <c r="O19" s="4"/>
    </row>
    <row r="20" spans="2:17" x14ac:dyDescent="0.2">
      <c r="B20" s="2"/>
      <c r="D20" s="9" t="s">
        <v>9</v>
      </c>
      <c r="O20" s="4"/>
    </row>
    <row r="21" spans="2:17" x14ac:dyDescent="0.2">
      <c r="B21" s="2"/>
      <c r="D21" s="9" t="s">
        <v>10</v>
      </c>
      <c r="E21" s="9" t="s">
        <v>11</v>
      </c>
      <c r="J21" s="1"/>
      <c r="K21" s="1"/>
      <c r="O21" s="4"/>
    </row>
    <row r="22" spans="2:17" x14ac:dyDescent="0.2">
      <c r="B22" s="2"/>
      <c r="E22" s="36" t="s">
        <v>12</v>
      </c>
      <c r="F22" s="8" t="s">
        <v>13</v>
      </c>
      <c r="J22" s="137">
        <f>+Eingaben!K27</f>
        <v>0</v>
      </c>
      <c r="K22" s="10"/>
      <c r="O22" s="4"/>
      <c r="P22" s="64" t="str">
        <f>+IF(J22&gt;$L$18,F22&amp;" &gt; Bruttolohn","")</f>
        <v/>
      </c>
    </row>
    <row r="23" spans="2:17" x14ac:dyDescent="0.2">
      <c r="B23" s="2"/>
      <c r="E23" s="36" t="s">
        <v>12</v>
      </c>
      <c r="F23" s="8" t="s">
        <v>14</v>
      </c>
      <c r="J23" s="137">
        <f>+Eingaben!K28</f>
        <v>0</v>
      </c>
      <c r="K23" s="10"/>
      <c r="O23" s="4"/>
      <c r="P23" s="64" t="str">
        <f t="shared" ref="P23:P32" si="0">+IF(J23&gt;$L$18,F23&amp;" &gt; Bruttolohn","")</f>
        <v/>
      </c>
    </row>
    <row r="24" spans="2:17" x14ac:dyDescent="0.2">
      <c r="B24" s="2"/>
      <c r="E24" s="36" t="s">
        <v>12</v>
      </c>
      <c r="F24" s="8" t="s">
        <v>15</v>
      </c>
      <c r="J24" s="137">
        <f>+Eingaben!K29</f>
        <v>0</v>
      </c>
      <c r="K24" s="10"/>
      <c r="O24" s="4"/>
      <c r="P24" s="64" t="str">
        <f t="shared" si="0"/>
        <v/>
      </c>
      <c r="Q24" s="61"/>
    </row>
    <row r="25" spans="2:17" x14ac:dyDescent="0.2">
      <c r="B25" s="2"/>
      <c r="E25" s="36" t="s">
        <v>12</v>
      </c>
      <c r="F25" s="8" t="s">
        <v>16</v>
      </c>
      <c r="J25" s="137">
        <f>+Eingaben!K30</f>
        <v>0</v>
      </c>
      <c r="K25" s="10"/>
      <c r="O25" s="4"/>
      <c r="P25" s="64" t="str">
        <f t="shared" si="0"/>
        <v/>
      </c>
    </row>
    <row r="26" spans="2:17" x14ac:dyDescent="0.2">
      <c r="B26" s="2"/>
      <c r="E26" s="36" t="s">
        <v>12</v>
      </c>
      <c r="F26" s="8" t="s">
        <v>17</v>
      </c>
      <c r="J26" s="137">
        <f>+Eingaben!K31</f>
        <v>0</v>
      </c>
      <c r="K26" s="10"/>
      <c r="O26" s="4"/>
      <c r="P26" s="64" t="str">
        <f t="shared" si="0"/>
        <v/>
      </c>
    </row>
    <row r="27" spans="2:17" ht="12.75" customHeight="1" x14ac:dyDescent="0.2">
      <c r="B27" s="2"/>
      <c r="E27" s="36" t="s">
        <v>12</v>
      </c>
      <c r="F27" s="8" t="s">
        <v>61</v>
      </c>
      <c r="J27" s="137">
        <f>+Eingaben!K32</f>
        <v>0</v>
      </c>
      <c r="K27" s="10"/>
      <c r="O27" s="4"/>
      <c r="P27" s="64" t="str">
        <f t="shared" si="0"/>
        <v/>
      </c>
    </row>
    <row r="28" spans="2:17" x14ac:dyDescent="0.2">
      <c r="B28" s="2"/>
      <c r="E28" s="36" t="s">
        <v>12</v>
      </c>
      <c r="F28" s="8" t="s">
        <v>18</v>
      </c>
      <c r="J28" s="137">
        <f>+Eingaben!K33</f>
        <v>0</v>
      </c>
      <c r="K28" s="10"/>
      <c r="O28" s="4"/>
      <c r="P28" s="64" t="str">
        <f t="shared" si="0"/>
        <v/>
      </c>
    </row>
    <row r="29" spans="2:17" x14ac:dyDescent="0.2">
      <c r="B29" s="2"/>
      <c r="E29" s="36" t="s">
        <v>12</v>
      </c>
      <c r="F29" s="8" t="s">
        <v>19</v>
      </c>
      <c r="J29" s="137">
        <f>+Eingaben!K34</f>
        <v>0</v>
      </c>
      <c r="K29" s="10"/>
      <c r="O29" s="4"/>
      <c r="P29" s="64" t="str">
        <f t="shared" si="0"/>
        <v/>
      </c>
    </row>
    <row r="30" spans="2:17" x14ac:dyDescent="0.2">
      <c r="B30" s="2"/>
      <c r="E30" s="36" t="s">
        <v>12</v>
      </c>
      <c r="F30" s="8" t="s">
        <v>20</v>
      </c>
      <c r="J30" s="137">
        <f>+Eingaben!K35</f>
        <v>0</v>
      </c>
      <c r="K30" s="10"/>
      <c r="O30" s="4"/>
      <c r="P30" s="64" t="str">
        <f t="shared" si="0"/>
        <v/>
      </c>
    </row>
    <row r="31" spans="2:17" x14ac:dyDescent="0.2">
      <c r="B31" s="2"/>
      <c r="E31" s="36" t="s">
        <v>12</v>
      </c>
      <c r="F31" s="8" t="s">
        <v>21</v>
      </c>
      <c r="J31" s="137">
        <f>+Eingaben!K36</f>
        <v>0</v>
      </c>
      <c r="K31" s="10"/>
      <c r="O31" s="4"/>
      <c r="P31" s="64" t="str">
        <f t="shared" si="0"/>
        <v/>
      </c>
    </row>
    <row r="32" spans="2:17" x14ac:dyDescent="0.2">
      <c r="B32" s="2"/>
      <c r="E32" s="36" t="s">
        <v>12</v>
      </c>
      <c r="F32" s="8" t="s">
        <v>22</v>
      </c>
      <c r="J32" s="137">
        <f>+Eingaben!K37</f>
        <v>0</v>
      </c>
      <c r="K32" s="10"/>
      <c r="O32" s="4"/>
      <c r="P32" s="64" t="str">
        <f t="shared" si="0"/>
        <v/>
      </c>
    </row>
    <row r="33" spans="2:20" ht="5.0999999999999996" customHeight="1" x14ac:dyDescent="0.2">
      <c r="B33" s="2"/>
      <c r="E33" s="36"/>
      <c r="J33" s="10"/>
      <c r="K33" s="10"/>
      <c r="O33" s="4"/>
    </row>
    <row r="34" spans="2:20" s="9" customFormat="1" x14ac:dyDescent="0.2">
      <c r="B34" s="12"/>
      <c r="E34" s="9" t="s">
        <v>23</v>
      </c>
      <c r="F34" s="15"/>
      <c r="G34" s="15"/>
      <c r="H34" s="15"/>
      <c r="I34" s="15"/>
      <c r="J34" s="15"/>
      <c r="K34" s="15"/>
      <c r="L34" s="138">
        <f>IF(ISERROR(-SUM(J22:J32)),"",-SUM(J22:J32))</f>
        <v>0</v>
      </c>
      <c r="M34" s="34"/>
      <c r="N34" s="34"/>
      <c r="O34" s="13"/>
      <c r="P34" s="64" t="str">
        <f>+IF(-L34&gt;$L$18,"Unpfändbare Bezüge &gt; Bruttolohn","")</f>
        <v/>
      </c>
    </row>
    <row r="35" spans="2:20" ht="5.0999999999999996" customHeight="1" x14ac:dyDescent="0.2">
      <c r="B35" s="2"/>
      <c r="O35" s="4"/>
    </row>
    <row r="36" spans="2:20" x14ac:dyDescent="0.2">
      <c r="B36" s="2"/>
      <c r="E36" s="9" t="s">
        <v>25</v>
      </c>
      <c r="F36" s="9" t="s">
        <v>26</v>
      </c>
      <c r="O36" s="4"/>
    </row>
    <row r="37" spans="2:20" x14ac:dyDescent="0.2">
      <c r="B37" s="2"/>
      <c r="E37" s="36" t="s">
        <v>12</v>
      </c>
      <c r="F37" s="8" t="s">
        <v>27</v>
      </c>
      <c r="J37" s="137">
        <f>+Eingaben!K40</f>
        <v>0</v>
      </c>
      <c r="K37" s="10"/>
      <c r="O37" s="4"/>
      <c r="P37" s="64" t="str">
        <f t="shared" ref="P37:P44" si="1">+IF(J37&gt;$L$18,F37&amp;" &gt; Bruttolohn","")</f>
        <v/>
      </c>
      <c r="R37" s="8"/>
    </row>
    <row r="38" spans="2:20" x14ac:dyDescent="0.2">
      <c r="B38" s="2"/>
      <c r="E38" s="36" t="s">
        <v>12</v>
      </c>
      <c r="F38" s="8" t="s">
        <v>28</v>
      </c>
      <c r="J38" s="137">
        <f>+Eingaben!K41</f>
        <v>0</v>
      </c>
      <c r="K38" s="10"/>
      <c r="O38" s="4"/>
      <c r="P38" s="64" t="str">
        <f t="shared" si="1"/>
        <v/>
      </c>
    </row>
    <row r="39" spans="2:20" x14ac:dyDescent="0.2">
      <c r="B39" s="2"/>
      <c r="E39" s="36" t="s">
        <v>12</v>
      </c>
      <c r="F39" s="8" t="s">
        <v>29</v>
      </c>
      <c r="J39" s="137">
        <f>+Eingaben!K42</f>
        <v>0</v>
      </c>
      <c r="K39" s="10"/>
      <c r="O39" s="4"/>
      <c r="P39" s="64" t="str">
        <f t="shared" si="1"/>
        <v/>
      </c>
    </row>
    <row r="40" spans="2:20" x14ac:dyDescent="0.2">
      <c r="B40" s="2"/>
      <c r="E40" s="36" t="s">
        <v>12</v>
      </c>
      <c r="F40" s="8" t="s">
        <v>30</v>
      </c>
      <c r="J40" s="137">
        <f>+Eingaben!K43</f>
        <v>0</v>
      </c>
      <c r="K40" s="10"/>
      <c r="O40" s="4"/>
      <c r="P40" s="64" t="str">
        <f t="shared" si="1"/>
        <v/>
      </c>
    </row>
    <row r="41" spans="2:20" x14ac:dyDescent="0.2">
      <c r="B41" s="2"/>
      <c r="E41" s="36" t="s">
        <v>12</v>
      </c>
      <c r="F41" s="8" t="s">
        <v>62</v>
      </c>
      <c r="J41" s="137">
        <f>+Eingaben!K44</f>
        <v>0</v>
      </c>
      <c r="K41" s="10"/>
      <c r="O41" s="4"/>
      <c r="P41" s="64" t="str">
        <f t="shared" si="1"/>
        <v/>
      </c>
    </row>
    <row r="42" spans="2:20" x14ac:dyDescent="0.2">
      <c r="B42" s="2"/>
      <c r="E42" s="36" t="s">
        <v>12</v>
      </c>
      <c r="F42" s="8" t="s">
        <v>31</v>
      </c>
      <c r="J42" s="137">
        <f>+Eingaben!K45</f>
        <v>0</v>
      </c>
      <c r="K42" s="10"/>
      <c r="O42" s="4"/>
      <c r="P42" s="64" t="str">
        <f t="shared" si="1"/>
        <v/>
      </c>
    </row>
    <row r="43" spans="2:20" ht="13.9" customHeight="1" x14ac:dyDescent="0.2">
      <c r="B43" s="2"/>
      <c r="E43" s="36" t="s">
        <v>12</v>
      </c>
      <c r="F43" s="8" t="s">
        <v>32</v>
      </c>
      <c r="J43" s="137">
        <f>+Eingaben!K46</f>
        <v>0</v>
      </c>
      <c r="K43" s="10"/>
      <c r="O43" s="4"/>
      <c r="P43" s="64" t="str">
        <f>+IF(J43&gt;$L$18,F43&amp;" &gt; Bruttolohn","")</f>
        <v/>
      </c>
    </row>
    <row r="44" spans="2:20" ht="13.9" customHeight="1" thickBot="1" x14ac:dyDescent="0.25">
      <c r="B44" s="2"/>
      <c r="E44" s="36" t="s">
        <v>12</v>
      </c>
      <c r="F44" s="8" t="s">
        <v>67</v>
      </c>
      <c r="J44" s="137">
        <f>+Eingaben!K47</f>
        <v>0</v>
      </c>
      <c r="K44" s="10"/>
      <c r="O44" s="4"/>
      <c r="P44" s="64" t="str">
        <f t="shared" si="1"/>
        <v/>
      </c>
    </row>
    <row r="45" spans="2:20" ht="13.9" customHeight="1" x14ac:dyDescent="0.2">
      <c r="B45" s="2"/>
      <c r="E45" s="36"/>
      <c r="J45" s="10"/>
      <c r="K45" s="10"/>
      <c r="O45" s="4"/>
      <c r="R45" s="20" t="s">
        <v>55</v>
      </c>
      <c r="S45" s="21">
        <f>+'Tabelle pfändbarer Beträge 2024'!N6</f>
        <v>1499.99</v>
      </c>
      <c r="T45" s="22">
        <v>0</v>
      </c>
    </row>
    <row r="46" spans="2:20" s="9" customFormat="1" ht="13.9" customHeight="1" x14ac:dyDescent="0.2">
      <c r="B46" s="12"/>
      <c r="E46" s="9" t="s">
        <v>33</v>
      </c>
      <c r="F46" s="15"/>
      <c r="G46" s="15"/>
      <c r="H46" s="15"/>
      <c r="I46" s="15"/>
      <c r="J46" s="15"/>
      <c r="K46" s="15"/>
      <c r="L46" s="138">
        <f>IF(ISERROR(-SUM(J37:J44)),"",-SUM(J37:J44))</f>
        <v>0</v>
      </c>
      <c r="M46" s="34"/>
      <c r="N46" s="34"/>
      <c r="O46" s="13"/>
      <c r="P46" s="64" t="str">
        <f>+IF(-L46&gt;$L$18,"Steuer/Sozialversicherung &gt; Bruttolohn","")</f>
        <v/>
      </c>
      <c r="R46" s="23" t="s">
        <v>56</v>
      </c>
      <c r="S46" s="19">
        <f>+'Tabelle pfändbarer Beträge 2024'!M314</f>
        <v>4570</v>
      </c>
      <c r="T46" s="24"/>
    </row>
    <row r="47" spans="2:20" ht="13.9" customHeight="1" thickBot="1" x14ac:dyDescent="0.25">
      <c r="B47" s="2"/>
      <c r="O47" s="4"/>
      <c r="R47" s="25" t="s">
        <v>57</v>
      </c>
      <c r="S47" s="26">
        <f>IF(ISERROR(ROUNDDOWN(N48,-1)),"",ROUNDDOWN(N48,-1))</f>
        <v>0</v>
      </c>
      <c r="T47" s="27"/>
    </row>
    <row r="48" spans="2:20" s="9" customFormat="1" ht="13.9" customHeight="1" thickBot="1" x14ac:dyDescent="0.25">
      <c r="B48" s="12"/>
      <c r="C48" s="9" t="s">
        <v>36</v>
      </c>
      <c r="D48" s="9" t="s">
        <v>34</v>
      </c>
      <c r="F48" s="15"/>
      <c r="G48" s="15"/>
      <c r="H48" s="15"/>
      <c r="I48" s="15"/>
      <c r="J48" s="15"/>
      <c r="K48" s="15"/>
      <c r="L48" s="15"/>
      <c r="M48" s="15"/>
      <c r="N48" s="138">
        <f>IF(ISERROR(SUM(L18,L34,L46)),"",SUM(L18,L34,L46))</f>
        <v>0</v>
      </c>
      <c r="O48" s="13"/>
      <c r="P48" s="65"/>
      <c r="R48" s="16" t="s">
        <v>58</v>
      </c>
      <c r="S48" s="17"/>
      <c r="T48" s="18">
        <f>IF(ISERROR(IF(S47&lt;S45,T45,IF(S47&gt;S46,S46,S47))),"",IF(S47&lt;S45,T45,IF(S47&gt;S46,S46,S47)))</f>
        <v>0</v>
      </c>
    </row>
    <row r="49" spans="2:19" ht="13.9" customHeight="1" x14ac:dyDescent="0.2">
      <c r="B49" s="2"/>
      <c r="O49" s="4"/>
    </row>
    <row r="50" spans="2:19" ht="13.9" customHeight="1" x14ac:dyDescent="0.2">
      <c r="B50" s="2"/>
      <c r="C50" s="120"/>
      <c r="D50" s="120"/>
      <c r="E50" s="120"/>
      <c r="F50" s="121"/>
      <c r="G50" s="121"/>
      <c r="H50" s="121"/>
      <c r="I50" s="121"/>
      <c r="J50" s="121"/>
      <c r="K50" s="121"/>
      <c r="L50" s="121"/>
      <c r="M50" s="121"/>
      <c r="N50" s="121"/>
      <c r="O50" s="4"/>
    </row>
    <row r="51" spans="2:19" ht="13.9" customHeight="1" x14ac:dyDescent="0.2">
      <c r="B51" s="2"/>
      <c r="O51" s="4"/>
    </row>
    <row r="52" spans="2:19" ht="13.9" customHeight="1" x14ac:dyDescent="0.2">
      <c r="B52" s="2"/>
      <c r="C52" s="9" t="s">
        <v>37</v>
      </c>
      <c r="D52" s="9" t="s">
        <v>38</v>
      </c>
      <c r="E52" s="9"/>
      <c r="O52" s="4"/>
    </row>
    <row r="53" spans="2:19" ht="5.0999999999999996" customHeight="1" thickBot="1" x14ac:dyDescent="0.25">
      <c r="B53" s="2"/>
      <c r="O53" s="4"/>
    </row>
    <row r="54" spans="2:19" ht="13.5" thickBot="1" x14ac:dyDescent="0.25">
      <c r="B54" s="2"/>
      <c r="D54" s="9" t="s">
        <v>38</v>
      </c>
      <c r="J54" s="138">
        <f>IF(ISNUMBER(S54),S54,0)</f>
        <v>0</v>
      </c>
      <c r="L54" s="1"/>
      <c r="O54" s="4"/>
      <c r="R54" s="28" t="s">
        <v>38</v>
      </c>
      <c r="S54" s="29">
        <f>+IF(ISERROR(VLOOKUP(T48,'Tabelle pfändbarer Beträge 2024'!M6:U314,(H10+4),FALSE)),"",VLOOKUP(T48,'Tabelle pfändbarer Beträge 2024'!M6:U314,(H10+4),FALSE))</f>
        <v>0</v>
      </c>
    </row>
    <row r="55" spans="2:19" ht="5.0999999999999996" customHeight="1" x14ac:dyDescent="0.2">
      <c r="B55" s="2"/>
      <c r="O55" s="4"/>
    </row>
    <row r="56" spans="2:19" x14ac:dyDescent="0.2">
      <c r="B56" s="2"/>
      <c r="D56" s="9" t="s">
        <v>103</v>
      </c>
      <c r="J56" s="138">
        <f>IF(ISERROR(IF(N48&gt;4573.1,N48-4573.1,0)),"",IF(N48&gt;4573.1,N48-4573.1,0))</f>
        <v>0</v>
      </c>
      <c r="L56" s="1"/>
      <c r="O56" s="4"/>
    </row>
    <row r="57" spans="2:19" ht="5.0999999999999996" customHeight="1" x14ac:dyDescent="0.2">
      <c r="B57" s="2"/>
      <c r="O57" s="4"/>
    </row>
    <row r="58" spans="2:19" x14ac:dyDescent="0.2">
      <c r="B58" s="2"/>
      <c r="D58" s="9" t="s">
        <v>60</v>
      </c>
      <c r="L58" s="138">
        <f>IF(ISERROR(J56+J54),"",J56+J54)</f>
        <v>0</v>
      </c>
      <c r="O58" s="4"/>
    </row>
    <row r="59" spans="2:19" ht="5.0999999999999996" customHeight="1" thickBot="1" x14ac:dyDescent="0.25">
      <c r="B59" s="2"/>
      <c r="D59" s="9"/>
      <c r="L59" s="66"/>
      <c r="O59" s="4"/>
    </row>
    <row r="60" spans="2:19" ht="13.5" thickBot="1" x14ac:dyDescent="0.25">
      <c r="B60" s="2"/>
      <c r="D60" s="9" t="s">
        <v>63</v>
      </c>
      <c r="L60" s="138">
        <f>IF(ISERROR(IF(ISNUMBER(N10),N10,0)),"",IF(ISNUMBER(N10),N10,0))</f>
        <v>0</v>
      </c>
      <c r="O60" s="4"/>
      <c r="R60" s="1" t="s">
        <v>65</v>
      </c>
      <c r="S60" s="67">
        <f>+IF(L60&gt;L58,1,0)</f>
        <v>0</v>
      </c>
    </row>
    <row r="61" spans="2:19" ht="5.0999999999999996" customHeight="1" x14ac:dyDescent="0.2">
      <c r="B61" s="2"/>
      <c r="D61" s="9"/>
      <c r="L61" s="66"/>
      <c r="O61" s="4"/>
    </row>
    <row r="62" spans="2:19" x14ac:dyDescent="0.2">
      <c r="B62" s="2"/>
      <c r="D62" s="9" t="s">
        <v>64</v>
      </c>
      <c r="L62" s="66"/>
      <c r="N62" s="138">
        <f>+IF(L60&gt;L58,-L58,-L60)</f>
        <v>0</v>
      </c>
      <c r="O62" s="4"/>
    </row>
    <row r="63" spans="2:19" x14ac:dyDescent="0.2">
      <c r="B63" s="2"/>
      <c r="D63" s="9"/>
      <c r="L63" s="66"/>
      <c r="N63" s="68"/>
      <c r="O63" s="4"/>
    </row>
    <row r="64" spans="2:19" x14ac:dyDescent="0.2">
      <c r="B64" s="2"/>
      <c r="C64" s="122"/>
      <c r="D64" s="122"/>
      <c r="E64" s="122"/>
      <c r="F64" s="123"/>
      <c r="G64" s="123"/>
      <c r="H64" s="123"/>
      <c r="I64" s="123"/>
      <c r="J64" s="123"/>
      <c r="K64" s="123"/>
      <c r="L64" s="123"/>
      <c r="M64" s="123"/>
      <c r="N64" s="123"/>
      <c r="O64" s="4"/>
    </row>
    <row r="65" spans="2:15" x14ac:dyDescent="0.2">
      <c r="B65" s="2"/>
      <c r="D65" s="9"/>
      <c r="O65" s="4"/>
    </row>
    <row r="66" spans="2:15" x14ac:dyDescent="0.2">
      <c r="B66" s="2"/>
      <c r="C66" s="9" t="s">
        <v>68</v>
      </c>
      <c r="D66" s="9" t="s">
        <v>66</v>
      </c>
      <c r="E66" s="9"/>
      <c r="L66" s="66"/>
      <c r="N66" s="138">
        <f>+IF(AND(ISNUMBER(N62),ISNUMBER(N48)),SUM(N48,N62),"")</f>
        <v>0</v>
      </c>
      <c r="O66" s="4"/>
    </row>
    <row r="67" spans="2:15" ht="13.5" thickBot="1" x14ac:dyDescent="0.25">
      <c r="B67" s="5"/>
      <c r="C67" s="6"/>
      <c r="D67" s="6"/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7"/>
    </row>
    <row r="69" spans="2:15" x14ac:dyDescent="0.2">
      <c r="G69" s="129" t="s">
        <v>94</v>
      </c>
      <c r="H69" s="130" t="s">
        <v>95</v>
      </c>
      <c r="J69" s="130" t="s">
        <v>82</v>
      </c>
    </row>
    <row r="71" spans="2:15" x14ac:dyDescent="0.2">
      <c r="B71" s="91" t="s">
        <v>105</v>
      </c>
    </row>
    <row r="72" spans="2:15" x14ac:dyDescent="0.2">
      <c r="B72" s="91" t="s">
        <v>75</v>
      </c>
    </row>
    <row r="73" spans="2:15" x14ac:dyDescent="0.2">
      <c r="B73" s="91" t="s">
        <v>76</v>
      </c>
    </row>
  </sheetData>
  <sheetProtection sheet="1" objects="1" scenarios="1"/>
  <mergeCells count="4">
    <mergeCell ref="B3:O3"/>
    <mergeCell ref="L6:N6"/>
    <mergeCell ref="L7:N7"/>
    <mergeCell ref="L8:N8"/>
  </mergeCells>
  <phoneticPr fontId="5" type="noConversion"/>
  <dataValidations count="21">
    <dataValidation type="decimal" allowBlank="1" showErrorMessage="1" errorTitle="Bruttoeinkommen eingeben" error="Hier bitte das Bruttoarbeitseinkommen aus der Gahaltsabrechnung eingeben. Werte zwischen 0 und 25.000 werden aktzeptiert." sqref="J15" xr:uid="{00000000-0002-0000-0200-000000000000}">
      <formula1>0</formula1>
      <formula2>25000</formula2>
    </dataValidation>
    <dataValidation type="decimal" allowBlank="1" showErrorMessage="1" errorTitle="Sozialleistungen eingeben" error="Hier bitte evt. hinzuzurechnende Sozialleistungen eingeben. Werte zwischen 0 und 10.000 werden aktzeptiert." sqref="J16" xr:uid="{00000000-0002-0000-0200-000001000000}">
      <formula1>0</formula1>
      <formula2>10000</formula2>
    </dataValidation>
    <dataValidation type="decimal" allowBlank="1" showErrorMessage="1" errorTitle="Mehrarbeitsvergütung eingeben" error="Hier bitte 50 Prozent der Mehrarbeitsvergütung eingeben. Werte zwischen 0 und 5000 werden akzeptiert." sqref="J22" xr:uid="{00000000-0002-0000-0200-000002000000}">
      <formula1>0</formula1>
      <formula2>5000</formula2>
    </dataValidation>
    <dataValidation type="decimal" allowBlank="1" showErrorMessage="1" errorTitle="Urlaubsgeld eingeben" error="Hier bitte das Urlaubsgeld eingeben. Werte zwischen 0 und 5000 werden akzeptiert." sqref="J23" xr:uid="{00000000-0002-0000-0200-000003000000}">
      <formula1>0</formula1>
      <formula2>5000</formula2>
    </dataValidation>
    <dataValidation type="decimal" allowBlank="1" showErrorMessage="1" errorTitle="Treugelder eingeben" error="Hier bitte Treugelder eingeben. Werte zwischen 0 und 5000 werden akzeptiert." sqref="J24" xr:uid="{00000000-0002-0000-0200-000004000000}">
      <formula1>0</formula1>
      <formula2>5000</formula2>
    </dataValidation>
    <dataValidation type="decimal" allowBlank="1" showErrorMessage="1" errorTitle="Aufwandsentschädigungen eingeben" error="Hier bitte Aufwandsentschädigungen eingeben. Werte zwischen 0 und 5000 werden akzeptiert." sqref="J25" xr:uid="{00000000-0002-0000-0200-000005000000}">
      <formula1>0</formula1>
      <formula2>5000</formula2>
    </dataValidation>
    <dataValidation type="decimal" allowBlank="1" showErrorMessage="1" errorTitle="Auflösungsgelder eingeben" error="Hier bitte Auflösungsgelder eingeben. Werte zwischen 0 und 5000 werden akzeptiert." sqref="J26" xr:uid="{00000000-0002-0000-0200-000006000000}">
      <formula1>0</formula1>
      <formula2>5000</formula2>
    </dataValidation>
    <dataValidation type="decimal" allowBlank="1" showErrorMessage="1" errorTitle="Zulagen eingeben" error="Hier bitte Zulagen für auswertige Beschäftigung eingeben. Werte zwischen 0 und 5000 werden akzeptiert." sqref="J27" xr:uid="{00000000-0002-0000-0200-000007000000}">
      <formula1>0</formula1>
      <formula2>5000</formula2>
    </dataValidation>
    <dataValidation type="decimal" allowBlank="1" showErrorMessage="1" errorTitle="Zulagen eingeben" error="Hier bitte Zulagen selbst gestelltes Arbeitsmaterial eingeben. Werte zwischen 0 und 5000 werden akzeptiert." sqref="J28" xr:uid="{00000000-0002-0000-0200-000008000000}">
      <formula1>0</formula1>
      <formula2>5000</formula2>
    </dataValidation>
    <dataValidation type="decimal" allowBlank="1" showErrorMessage="1" errorTitle="Zulagen eingeben" error="Hier bitte Gefahren-, Schmutz- und Erschwerniszulagen eingeben. Werte zwischen 0 und 5000 werden akzeptiert." sqref="J29" xr:uid="{00000000-0002-0000-0200-000009000000}">
      <formula1>0</formula1>
      <formula2>5000</formula2>
    </dataValidation>
    <dataValidation type="decimal" allowBlank="1" showErrorMessage="1" errorTitle="Weihnachtsvergütung eingeben" error="Hier bitte 50 Prozent des Weihnachtsgelds - maximal 500 Euro - eingeben. Werte zwischen 0 und 500 werden akzeptiert." sqref="J30" xr:uid="{00000000-0002-0000-0200-00000A000000}">
      <formula1>0</formula1>
      <formula2>500</formula2>
    </dataValidation>
    <dataValidation type="decimal" allowBlank="1" showErrorMessage="1" errorTitle="Heirats- und Geburtshilfen" error="Hier bitte Heirats- und Geburtshilfen eingeben. Werte zwischen 0 und 5000 werden akzeptiert." sqref="J31" xr:uid="{00000000-0002-0000-0200-00000B000000}">
      <formula1>0</formula1>
      <formula2>5000</formula2>
    </dataValidation>
    <dataValidation type="decimal" allowBlank="1" showErrorMessage="1" errorTitle="Sonstige Eingaben" error="Hier bitte Erziehungsgelder, Geburtsbeihilfen u. ä. eingeben. Werte zwischen 0 und 5000 werden akzeptiert." sqref="J32" xr:uid="{00000000-0002-0000-0200-00000C000000}">
      <formula1>0</formula1>
      <formula2>5000</formula2>
    </dataValidation>
    <dataValidation type="decimal" allowBlank="1" showErrorMessage="1" errorTitle="Lohnsteuer" error="Hier bitte die Lohnsteuer aus der Abrechnung eingeben. Werte zwischen 0 und 5000 werden akzeptiert." sqref="J37" xr:uid="{00000000-0002-0000-0200-00000D000000}">
      <formula1>0</formula1>
      <formula2>5000</formula2>
    </dataValidation>
    <dataValidation type="decimal" allowBlank="1" showErrorMessage="1" errorTitle="Solidaritätszuschlag eingeben" error="Hier bitte den Solidaritätszuschlag aus der Abrechnung eingeben. Werte zwischen 0 und 5000 werden akzeptiert." sqref="J38" xr:uid="{00000000-0002-0000-0200-00000E000000}">
      <formula1>0</formula1>
      <formula2>5000</formula2>
    </dataValidation>
    <dataValidation type="decimal" allowBlank="1" showErrorMessage="1" errorTitle="Kirchensteuer eingeben" error="Hier bitte die Kirchensteuer aus der Abrechnung eingeben. Werte zwischen 0 und 5000 werden akzeptiert." sqref="J39" xr:uid="{00000000-0002-0000-0200-00000F000000}">
      <formula1>0</formula1>
      <formula2>5000</formula2>
    </dataValidation>
    <dataValidation type="decimal" allowBlank="1" showErrorMessage="1" errorTitle="Arbeitslosenversicherung" error="Hier bitte den Arbeitnehmeranteil für die Arbeitslosenversicherung eingeben. Werte zwischen 0 und 5000 werden akzeptiert." sqref="J41" xr:uid="{00000000-0002-0000-0200-000010000000}">
      <formula1>0</formula1>
      <formula2>5000</formula2>
    </dataValidation>
    <dataValidation type="decimal" allowBlank="1" showErrorMessage="1" errorTitle="Rentenversicherung eingeben" error="Hier bitte den Arbeitnehmeranteil für die Rentenversicherung eingeben. Werte zwischen 0 und 5000 werden akzeptiert." sqref="J40" xr:uid="{00000000-0002-0000-0200-000011000000}">
      <formula1>0</formula1>
      <formula2>5000</formula2>
    </dataValidation>
    <dataValidation type="decimal" allowBlank="1" showErrorMessage="1" errorTitle="Krankenversicherung" error="Hier bitte den Arbeitnehmeranteil für die Krankenversicherung eingeben. Werte zwischen 0 und 5000 werden akzeptiert." sqref="J42" xr:uid="{00000000-0002-0000-0200-000012000000}">
      <formula1>0</formula1>
      <formula2>5000</formula2>
    </dataValidation>
    <dataValidation type="decimal" allowBlank="1" showErrorMessage="1" errorTitle="Pflegeversicherung" error="Hier bitte den Arbeitnehmeranteil für die Pflegeversicherung eingeben. Werte zwischen 0 und 5000 werden akzeptiert." sqref="J43:J44" xr:uid="{00000000-0002-0000-0200-000013000000}">
      <formula1>0</formula1>
      <formula2>5000</formula2>
    </dataValidation>
    <dataValidation type="decimal" allowBlank="1" showErrorMessage="1" errorTitle="Forderungsbetrag eingeben" error="Hier bitte eintragen, welche monatliche Forderung besteht." sqref="N10" xr:uid="{00000000-0002-0000-0200-000014000000}">
      <formula1>0</formula1>
      <formula2>10000</formula2>
    </dataValidation>
  </dataValidations>
  <hyperlinks>
    <hyperlink ref="G69" location="Startseite!Startseite" display="&lt;&lt; Startseite" xr:uid="{00000000-0004-0000-0200-000000000000}"/>
    <hyperlink ref="H69" location="HilfeB3" display="Hilfe?" xr:uid="{00000000-0004-0000-0200-000001000000}"/>
    <hyperlink ref="J69" location="BeispielB3" display="Beispiel" xr:uid="{00000000-0004-0000-0200-000002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9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autoPageBreaks="0" fitToPage="1"/>
  </sheetPr>
  <dimension ref="A2:P55"/>
  <sheetViews>
    <sheetView showGridLines="0" zoomScaleNormal="100" zoomScaleSheetLayoutView="75" workbookViewId="0"/>
  </sheetViews>
  <sheetFormatPr baseColWidth="10" defaultColWidth="11.42578125" defaultRowHeight="12.75" x14ac:dyDescent="0.2"/>
  <cols>
    <col min="1" max="1" width="11.42578125" style="1" customWidth="1"/>
    <col min="2" max="2" width="1.7109375" style="1" customWidth="1"/>
    <col min="3" max="3" width="2" style="1" bestFit="1" customWidth="1"/>
    <col min="4" max="5" width="2.140625" style="1" customWidth="1"/>
    <col min="6" max="7" width="15.7109375" style="8" customWidth="1"/>
    <col min="8" max="8" width="9.5703125" style="8" customWidth="1"/>
    <col min="9" max="9" width="14.28515625" style="8" customWidth="1"/>
    <col min="10" max="10" width="1.85546875" style="8" customWidth="1"/>
    <col min="11" max="11" width="8.140625" style="8" customWidth="1"/>
    <col min="12" max="12" width="1.7109375" style="8" customWidth="1"/>
    <col min="13" max="13" width="1.7109375" style="1" customWidth="1"/>
    <col min="14" max="14" width="2.42578125" style="1" customWidth="1"/>
    <col min="15" max="15" width="11.42578125" style="1" customWidth="1"/>
    <col min="16" max="16" width="22.85546875" style="1" hidden="1" customWidth="1"/>
    <col min="17" max="21" width="11.42578125" style="1" customWidth="1"/>
    <col min="22" max="22" width="4.28515625" style="1" customWidth="1"/>
    <col min="23" max="16384" width="11.42578125" style="1"/>
  </cols>
  <sheetData>
    <row r="2" spans="1:16" ht="13.5" thickBot="1" x14ac:dyDescent="0.25">
      <c r="M2" s="82"/>
    </row>
    <row r="3" spans="1:16" s="80" customFormat="1" ht="21.75" customHeight="1" thickBot="1" x14ac:dyDescent="0.25">
      <c r="B3"/>
      <c r="C3"/>
      <c r="D3"/>
      <c r="E3"/>
      <c r="F3"/>
      <c r="G3"/>
      <c r="H3"/>
      <c r="I3"/>
      <c r="J3"/>
      <c r="K3"/>
      <c r="L3"/>
      <c r="M3"/>
      <c r="P3" s="78" t="s">
        <v>59</v>
      </c>
    </row>
    <row r="4" spans="1:16" s="3" customFormat="1" x14ac:dyDescent="0.2">
      <c r="B4"/>
      <c r="C4"/>
      <c r="D4"/>
      <c r="E4"/>
      <c r="F4"/>
      <c r="G4"/>
      <c r="H4"/>
      <c r="I4"/>
      <c r="J4"/>
      <c r="K4"/>
      <c r="L4"/>
      <c r="M4"/>
      <c r="P4" s="30" t="s">
        <v>54</v>
      </c>
    </row>
    <row r="5" spans="1:16" s="3" customFormat="1" x14ac:dyDescent="0.2">
      <c r="B5"/>
      <c r="C5"/>
      <c r="D5"/>
      <c r="E5"/>
      <c r="F5"/>
      <c r="G5"/>
      <c r="H5"/>
      <c r="I5"/>
      <c r="J5"/>
      <c r="K5"/>
      <c r="L5"/>
      <c r="M5"/>
      <c r="P5" s="31" t="s">
        <v>48</v>
      </c>
    </row>
    <row r="6" spans="1:16" x14ac:dyDescent="0.2">
      <c r="A6" s="3"/>
      <c r="B6"/>
      <c r="C6"/>
      <c r="D6"/>
      <c r="E6"/>
      <c r="F6"/>
      <c r="G6"/>
      <c r="H6"/>
      <c r="I6"/>
      <c r="J6"/>
      <c r="K6"/>
      <c r="L6"/>
      <c r="M6"/>
      <c r="N6" s="3"/>
      <c r="P6" s="31" t="s">
        <v>49</v>
      </c>
    </row>
    <row r="7" spans="1:16" x14ac:dyDescent="0.2">
      <c r="B7"/>
      <c r="C7"/>
      <c r="D7"/>
      <c r="E7"/>
      <c r="F7"/>
      <c r="G7"/>
      <c r="H7"/>
      <c r="I7"/>
      <c r="J7"/>
      <c r="K7"/>
      <c r="L7"/>
      <c r="M7"/>
      <c r="P7" s="31" t="s">
        <v>50</v>
      </c>
    </row>
    <row r="8" spans="1:16" x14ac:dyDescent="0.2">
      <c r="B8"/>
      <c r="C8"/>
      <c r="D8"/>
      <c r="E8"/>
      <c r="F8"/>
      <c r="G8"/>
      <c r="H8"/>
      <c r="I8"/>
      <c r="J8"/>
      <c r="K8"/>
      <c r="L8"/>
      <c r="M8"/>
      <c r="P8" s="31" t="s">
        <v>51</v>
      </c>
    </row>
    <row r="9" spans="1:16" ht="13.5" thickBot="1" x14ac:dyDescent="0.25">
      <c r="B9"/>
      <c r="C9"/>
      <c r="D9"/>
      <c r="E9"/>
      <c r="F9"/>
      <c r="G9"/>
      <c r="H9"/>
      <c r="I9"/>
      <c r="J9"/>
      <c r="K9"/>
      <c r="L9"/>
      <c r="M9"/>
      <c r="P9" s="32" t="s">
        <v>52</v>
      </c>
    </row>
    <row r="10" spans="1:16" x14ac:dyDescent="0.2">
      <c r="B10"/>
      <c r="C10"/>
      <c r="D10"/>
      <c r="E10"/>
      <c r="F10"/>
      <c r="G10"/>
      <c r="H10"/>
      <c r="I10"/>
      <c r="J10"/>
      <c r="K10"/>
      <c r="L10"/>
      <c r="M10"/>
    </row>
    <row r="11" spans="1:16" x14ac:dyDescent="0.2">
      <c r="B11"/>
      <c r="C11"/>
      <c r="D11"/>
      <c r="E11"/>
      <c r="F11"/>
      <c r="G11"/>
      <c r="H11"/>
      <c r="I11"/>
      <c r="J11"/>
      <c r="K11"/>
      <c r="L11"/>
      <c r="M11"/>
    </row>
    <row r="12" spans="1:16" x14ac:dyDescent="0.2">
      <c r="B12"/>
      <c r="C12"/>
      <c r="D12"/>
      <c r="E12"/>
      <c r="F12"/>
      <c r="G12"/>
      <c r="H12"/>
      <c r="I12"/>
      <c r="J12"/>
      <c r="K12"/>
      <c r="L12"/>
      <c r="M12"/>
    </row>
    <row r="13" spans="1:16" x14ac:dyDescent="0.2">
      <c r="B13"/>
      <c r="C13"/>
      <c r="D13"/>
      <c r="E13"/>
      <c r="F13"/>
      <c r="G13"/>
      <c r="H13"/>
      <c r="I13"/>
      <c r="J13"/>
      <c r="K13"/>
      <c r="L13"/>
      <c r="M13"/>
    </row>
    <row r="14" spans="1:16" x14ac:dyDescent="0.2">
      <c r="B14"/>
      <c r="C14"/>
      <c r="D14"/>
      <c r="E14"/>
      <c r="F14"/>
      <c r="G14"/>
      <c r="H14"/>
      <c r="I14"/>
      <c r="J14"/>
      <c r="K14"/>
      <c r="L14"/>
      <c r="M14"/>
    </row>
    <row r="15" spans="1:16" x14ac:dyDescent="0.2">
      <c r="B15"/>
      <c r="C15"/>
      <c r="D15"/>
      <c r="E15"/>
      <c r="F15"/>
      <c r="G15"/>
      <c r="H15"/>
      <c r="I15"/>
      <c r="J15"/>
      <c r="K15"/>
      <c r="L15"/>
      <c r="M15"/>
    </row>
    <row r="16" spans="1:16" x14ac:dyDescent="0.2">
      <c r="B16"/>
      <c r="C16"/>
      <c r="D16"/>
      <c r="E16"/>
      <c r="F16"/>
      <c r="G16"/>
      <c r="H16"/>
      <c r="I16"/>
      <c r="J16"/>
      <c r="K16"/>
      <c r="L16"/>
      <c r="M16"/>
    </row>
    <row r="17" spans="1:14" s="9" customFormat="1" x14ac:dyDescent="0.2">
      <c r="A17" s="1"/>
      <c r="B17"/>
      <c r="C17"/>
      <c r="D17"/>
      <c r="E17"/>
      <c r="F17"/>
      <c r="G17"/>
      <c r="H17"/>
      <c r="I17"/>
      <c r="J17"/>
      <c r="K17"/>
      <c r="L17"/>
      <c r="M17"/>
      <c r="N17" s="1"/>
    </row>
    <row r="18" spans="1:14" s="9" customFormat="1" x14ac:dyDescent="0.2">
      <c r="A18" s="1"/>
      <c r="B18"/>
      <c r="C18"/>
      <c r="D18"/>
      <c r="E18"/>
      <c r="F18"/>
      <c r="G18"/>
      <c r="H18"/>
      <c r="I18"/>
      <c r="J18"/>
      <c r="K18"/>
      <c r="L18"/>
      <c r="M18"/>
    </row>
    <row r="19" spans="1:14" ht="5.0999999999999996" customHeight="1" x14ac:dyDescent="0.2">
      <c r="B19"/>
      <c r="C19"/>
      <c r="D19"/>
      <c r="E19"/>
      <c r="F19"/>
      <c r="G19"/>
      <c r="H19"/>
      <c r="I19"/>
      <c r="J19"/>
      <c r="K19"/>
      <c r="L19"/>
      <c r="M19"/>
      <c r="N19" s="9"/>
    </row>
    <row r="20" spans="1:14" x14ac:dyDescent="0.2">
      <c r="B20"/>
      <c r="C20"/>
      <c r="D20"/>
      <c r="E20"/>
      <c r="F20"/>
      <c r="G20"/>
      <c r="H20"/>
      <c r="I20"/>
      <c r="J20"/>
      <c r="K20"/>
      <c r="L20"/>
      <c r="M20"/>
    </row>
    <row r="21" spans="1:14" x14ac:dyDescent="0.2">
      <c r="B21"/>
      <c r="C21"/>
      <c r="D21"/>
      <c r="E21"/>
      <c r="F21"/>
      <c r="G21"/>
      <c r="H21"/>
      <c r="I21"/>
      <c r="J21"/>
      <c r="K21"/>
      <c r="L21"/>
      <c r="M21"/>
    </row>
    <row r="22" spans="1:14" x14ac:dyDescent="0.2">
      <c r="A22" s="9"/>
      <c r="B22"/>
      <c r="C22"/>
      <c r="D22"/>
      <c r="E22"/>
      <c r="F22"/>
      <c r="G22"/>
      <c r="H22"/>
      <c r="I22"/>
      <c r="J22"/>
      <c r="K22"/>
      <c r="L22"/>
      <c r="M22"/>
    </row>
    <row r="23" spans="1:14" x14ac:dyDescent="0.2">
      <c r="B23"/>
      <c r="C23"/>
      <c r="D23"/>
      <c r="E23"/>
      <c r="F23"/>
      <c r="G23"/>
      <c r="H23"/>
      <c r="I23"/>
      <c r="J23"/>
      <c r="K23"/>
      <c r="L23"/>
      <c r="M23"/>
    </row>
    <row r="24" spans="1:14" x14ac:dyDescent="0.2">
      <c r="B24"/>
      <c r="C24"/>
      <c r="D24"/>
      <c r="E24"/>
      <c r="F24"/>
      <c r="G24"/>
      <c r="H24"/>
      <c r="I24"/>
      <c r="J24"/>
      <c r="K24"/>
      <c r="L24"/>
      <c r="M24"/>
    </row>
    <row r="25" spans="1:14" ht="12.75" customHeight="1" x14ac:dyDescent="0.2">
      <c r="B25"/>
      <c r="C25"/>
      <c r="D25"/>
      <c r="E25"/>
      <c r="F25"/>
      <c r="G25"/>
      <c r="H25"/>
      <c r="I25"/>
      <c r="J25"/>
      <c r="K25"/>
      <c r="L25"/>
      <c r="M25"/>
    </row>
    <row r="26" spans="1:14" ht="12.75" customHeight="1" x14ac:dyDescent="0.2">
      <c r="B26"/>
      <c r="C26"/>
      <c r="D26"/>
      <c r="E26"/>
      <c r="F26"/>
      <c r="G26"/>
      <c r="H26"/>
      <c r="I26"/>
      <c r="J26"/>
      <c r="K26"/>
      <c r="L26"/>
      <c r="M26"/>
    </row>
    <row r="27" spans="1:14" ht="12.75" customHeight="1" x14ac:dyDescent="0.2">
      <c r="B27"/>
      <c r="C27"/>
      <c r="D27"/>
      <c r="E27"/>
      <c r="F27"/>
      <c r="G27"/>
      <c r="H27"/>
      <c r="I27"/>
      <c r="J27"/>
      <c r="K27"/>
      <c r="L27"/>
      <c r="M27"/>
    </row>
    <row r="28" spans="1:14" ht="12.75" customHeight="1" x14ac:dyDescent="0.2">
      <c r="B28"/>
      <c r="C28"/>
      <c r="D28"/>
      <c r="E28"/>
      <c r="F28"/>
      <c r="G28"/>
      <c r="H28"/>
      <c r="I28"/>
      <c r="J28"/>
      <c r="K28"/>
      <c r="L28"/>
      <c r="M28"/>
    </row>
    <row r="29" spans="1:14" ht="12.75" customHeight="1" x14ac:dyDescent="0.2">
      <c r="B29"/>
      <c r="C29"/>
      <c r="D29"/>
      <c r="E29"/>
      <c r="F29"/>
      <c r="G29"/>
      <c r="H29"/>
      <c r="I29"/>
      <c r="J29"/>
      <c r="K29"/>
      <c r="L29"/>
      <c r="M29"/>
    </row>
    <row r="30" spans="1:14" ht="12.75" customHeight="1" x14ac:dyDescent="0.2">
      <c r="B30"/>
      <c r="C30"/>
      <c r="D30"/>
      <c r="E30"/>
      <c r="F30"/>
      <c r="G30"/>
      <c r="H30"/>
      <c r="I30"/>
      <c r="J30"/>
      <c r="K30"/>
      <c r="L30"/>
      <c r="M30"/>
    </row>
    <row r="31" spans="1:14" s="9" customFormat="1" ht="12.75" customHeight="1" x14ac:dyDescent="0.2">
      <c r="A31" s="1"/>
      <c r="B31"/>
      <c r="C31"/>
      <c r="D31"/>
      <c r="E31"/>
      <c r="F31"/>
      <c r="G31"/>
      <c r="H31"/>
      <c r="I31"/>
      <c r="J31"/>
      <c r="K31"/>
      <c r="L31"/>
      <c r="M31"/>
      <c r="N31" s="1"/>
    </row>
    <row r="32" spans="1:14" ht="12.75" customHeight="1" x14ac:dyDescent="0.2">
      <c r="B32"/>
      <c r="C32"/>
      <c r="D32"/>
      <c r="E32"/>
      <c r="F32"/>
      <c r="G32"/>
      <c r="H32"/>
      <c r="I32"/>
      <c r="J32"/>
      <c r="K32"/>
      <c r="L32"/>
      <c r="M32"/>
      <c r="N32" s="9"/>
    </row>
    <row r="33" spans="1:14" ht="12.75" customHeight="1" x14ac:dyDescent="0.2">
      <c r="B33"/>
      <c r="C33"/>
      <c r="D33"/>
      <c r="E33"/>
      <c r="F33"/>
      <c r="G33"/>
      <c r="H33"/>
      <c r="I33"/>
      <c r="J33"/>
      <c r="K33"/>
      <c r="L33"/>
      <c r="M33"/>
    </row>
    <row r="34" spans="1:14" ht="12.75" customHeight="1" x14ac:dyDescent="0.2">
      <c r="B34"/>
      <c r="C34"/>
      <c r="D34"/>
      <c r="E34"/>
      <c r="F34"/>
      <c r="G34"/>
      <c r="H34"/>
      <c r="I34"/>
      <c r="J34"/>
      <c r="K34"/>
      <c r="L34"/>
      <c r="M34"/>
    </row>
    <row r="35" spans="1:14" ht="12.75" customHeight="1" x14ac:dyDescent="0.2">
      <c r="B35"/>
      <c r="C35"/>
      <c r="D35"/>
      <c r="E35"/>
      <c r="F35"/>
      <c r="G35"/>
      <c r="H35"/>
      <c r="I35"/>
      <c r="J35"/>
      <c r="K35"/>
      <c r="L35"/>
      <c r="M35"/>
    </row>
    <row r="36" spans="1:14" ht="12.75" customHeight="1" x14ac:dyDescent="0.2">
      <c r="B36"/>
      <c r="C36"/>
      <c r="D36"/>
      <c r="E36"/>
      <c r="F36"/>
      <c r="G36"/>
      <c r="H36"/>
      <c r="I36"/>
      <c r="J36"/>
      <c r="K36"/>
      <c r="L36"/>
      <c r="M36"/>
    </row>
    <row r="37" spans="1:14" ht="12.75" customHeight="1" x14ac:dyDescent="0.2">
      <c r="B37"/>
      <c r="C37"/>
      <c r="D37"/>
      <c r="E37"/>
      <c r="F37"/>
      <c r="G37"/>
      <c r="H37"/>
      <c r="I37"/>
      <c r="J37"/>
      <c r="K37"/>
      <c r="L37"/>
      <c r="M37"/>
    </row>
    <row r="38" spans="1:14" ht="12.75" customHeight="1" x14ac:dyDescent="0.2">
      <c r="B38"/>
      <c r="C38"/>
      <c r="D38"/>
      <c r="E38"/>
      <c r="F38"/>
      <c r="G38"/>
      <c r="H38"/>
      <c r="I38"/>
      <c r="J38"/>
      <c r="K38"/>
      <c r="L38"/>
      <c r="M38"/>
    </row>
    <row r="39" spans="1:14" ht="12.75" customHeight="1" x14ac:dyDescent="0.2">
      <c r="B39"/>
      <c r="C39"/>
      <c r="D39"/>
      <c r="E39"/>
      <c r="F39"/>
      <c r="G39"/>
      <c r="H39"/>
      <c r="I39"/>
      <c r="J39"/>
      <c r="K39"/>
      <c r="L39"/>
      <c r="M39"/>
    </row>
    <row r="40" spans="1:14" ht="12.75" customHeight="1" x14ac:dyDescent="0.2">
      <c r="B40"/>
      <c r="C40"/>
      <c r="D40"/>
      <c r="E40"/>
      <c r="F40"/>
      <c r="G40"/>
      <c r="H40"/>
      <c r="I40"/>
      <c r="J40"/>
      <c r="K40"/>
      <c r="L40"/>
      <c r="M40"/>
    </row>
    <row r="41" spans="1:14" s="9" customFormat="1" ht="12.75" customHeight="1" x14ac:dyDescent="0.2">
      <c r="A41" s="1"/>
      <c r="B41"/>
      <c r="C41"/>
      <c r="D41"/>
      <c r="E41"/>
      <c r="F41"/>
      <c r="G41"/>
      <c r="H41"/>
      <c r="I41"/>
      <c r="J41"/>
      <c r="K41"/>
      <c r="L41"/>
      <c r="M41"/>
      <c r="N41" s="1"/>
    </row>
    <row r="42" spans="1:14" ht="12.75" customHeight="1" x14ac:dyDescent="0.2">
      <c r="B42"/>
      <c r="C42"/>
      <c r="D42"/>
      <c r="E42"/>
      <c r="F42"/>
      <c r="G42"/>
      <c r="H42"/>
      <c r="I42"/>
      <c r="J42"/>
      <c r="K42"/>
      <c r="L42"/>
      <c r="M42"/>
      <c r="N42" s="9"/>
    </row>
    <row r="43" spans="1:14" s="9" customFormat="1" ht="12.75" customHeight="1" x14ac:dyDescent="0.2">
      <c r="A43" s="1"/>
      <c r="B43"/>
      <c r="C43"/>
      <c r="D43"/>
      <c r="E43"/>
      <c r="F43"/>
      <c r="G43"/>
      <c r="H43"/>
      <c r="I43"/>
      <c r="J43"/>
      <c r="K43"/>
      <c r="L43"/>
      <c r="M43"/>
      <c r="N43" s="1"/>
    </row>
    <row r="44" spans="1:14" ht="12.75" customHeight="1" x14ac:dyDescent="0.2">
      <c r="B44"/>
      <c r="C44"/>
      <c r="D44"/>
      <c r="E44"/>
      <c r="F44"/>
      <c r="G44"/>
      <c r="H44"/>
      <c r="I44"/>
      <c r="J44"/>
      <c r="K44"/>
      <c r="L44"/>
      <c r="M44"/>
      <c r="N44" s="9"/>
    </row>
    <row r="45" spans="1:14" ht="12.75" customHeight="1" x14ac:dyDescent="0.2">
      <c r="B45"/>
      <c r="C45"/>
      <c r="D45"/>
      <c r="E45"/>
      <c r="F45"/>
      <c r="G45"/>
      <c r="H45"/>
      <c r="I45"/>
      <c r="J45"/>
      <c r="K45"/>
      <c r="L45"/>
      <c r="M45"/>
    </row>
    <row r="46" spans="1:14" ht="12.75" customHeight="1" x14ac:dyDescent="0.2">
      <c r="B46"/>
      <c r="C46"/>
      <c r="D46"/>
      <c r="E46"/>
      <c r="F46"/>
      <c r="G46"/>
      <c r="H46"/>
      <c r="I46"/>
      <c r="J46"/>
      <c r="K46"/>
      <c r="L46"/>
      <c r="M46"/>
    </row>
    <row r="47" spans="1:14" x14ac:dyDescent="0.2">
      <c r="B47"/>
      <c r="C47"/>
      <c r="D47"/>
      <c r="E47"/>
      <c r="F47"/>
      <c r="G47"/>
      <c r="H47"/>
      <c r="I47"/>
      <c r="J47"/>
      <c r="K47"/>
      <c r="L47"/>
      <c r="M47"/>
    </row>
    <row r="48" spans="1:14" x14ac:dyDescent="0.2">
      <c r="B48"/>
      <c r="C48"/>
      <c r="D48"/>
      <c r="E48"/>
      <c r="F48"/>
      <c r="G48"/>
      <c r="H48"/>
      <c r="I48"/>
      <c r="J48"/>
      <c r="K48"/>
      <c r="L48"/>
      <c r="M48"/>
    </row>
    <row r="50" spans="1:7" x14ac:dyDescent="0.2">
      <c r="B50" s="157" t="s">
        <v>94</v>
      </c>
      <c r="C50" s="157"/>
      <c r="D50" s="157"/>
      <c r="E50" s="157"/>
      <c r="F50" s="157"/>
      <c r="G50" s="139" t="s">
        <v>95</v>
      </c>
    </row>
    <row r="53" spans="1:7" x14ac:dyDescent="0.2">
      <c r="A53" s="1" t="s">
        <v>97</v>
      </c>
      <c r="B53" s="91" t="s">
        <v>105</v>
      </c>
    </row>
    <row r="54" spans="1:7" x14ac:dyDescent="0.2">
      <c r="B54" s="91" t="s">
        <v>75</v>
      </c>
    </row>
    <row r="55" spans="1:7" x14ac:dyDescent="0.2">
      <c r="B55" s="91" t="s">
        <v>76</v>
      </c>
    </row>
  </sheetData>
  <sheetProtection sheet="1" objects="1" scenarios="1"/>
  <mergeCells count="1">
    <mergeCell ref="B50:F50"/>
  </mergeCells>
  <phoneticPr fontId="5" type="noConversion"/>
  <hyperlinks>
    <hyperlink ref="B50:F50" location="Startseite!Startseite" display="&lt;&lt; Startseite" xr:uid="{00000000-0004-0000-0300-000000000000}"/>
    <hyperlink ref="G50" location="HilfeB3" display="Hilfe?" xr:uid="{00000000-0004-0000-0300-000001000000}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8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autoPageBreaks="0"/>
  </sheetPr>
  <dimension ref="A2:IR20"/>
  <sheetViews>
    <sheetView showGridLines="0" showZeros="0" showOutlineSymbols="0" workbookViewId="0">
      <selection activeCell="B3" sqref="B3:F3"/>
    </sheetView>
  </sheetViews>
  <sheetFormatPr baseColWidth="10" defaultColWidth="11.42578125" defaultRowHeight="12.75" x14ac:dyDescent="0.2"/>
  <cols>
    <col min="1" max="1" width="11.42578125" style="1" customWidth="1"/>
    <col min="2" max="3" width="1.5703125" style="1" customWidth="1"/>
    <col min="4" max="4" width="64" style="1" customWidth="1"/>
    <col min="5" max="5" width="1.5703125" style="1" customWidth="1"/>
    <col min="6" max="6" width="1.7109375" style="1" customWidth="1"/>
    <col min="7" max="7" width="2.7109375" style="1" customWidth="1"/>
    <col min="8" max="16384" width="11.42578125" style="1"/>
  </cols>
  <sheetData>
    <row r="2" spans="1:252" ht="13.5" thickBot="1" x14ac:dyDescent="0.25">
      <c r="F2" s="82" t="s">
        <v>84</v>
      </c>
    </row>
    <row r="3" spans="1:252" s="74" customFormat="1" ht="25.5" customHeight="1" thickBot="1" x14ac:dyDescent="0.25">
      <c r="A3" s="69"/>
      <c r="B3" s="158" t="s">
        <v>108</v>
      </c>
      <c r="C3" s="159"/>
      <c r="D3" s="159"/>
      <c r="E3" s="159"/>
      <c r="F3" s="160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</row>
    <row r="4" spans="1:252" x14ac:dyDescent="0.2">
      <c r="B4" s="2"/>
      <c r="C4" s="3"/>
      <c r="D4" s="3"/>
      <c r="E4" s="3"/>
      <c r="F4" s="4"/>
    </row>
    <row r="5" spans="1:252" s="72" customFormat="1" x14ac:dyDescent="0.2">
      <c r="A5" s="73"/>
      <c r="B5" s="75"/>
      <c r="C5" s="108"/>
      <c r="D5" s="109" t="s">
        <v>0</v>
      </c>
      <c r="E5" s="70"/>
      <c r="F5" s="71"/>
    </row>
    <row r="6" spans="1:252" ht="273" customHeight="1" x14ac:dyDescent="0.2">
      <c r="B6" s="2"/>
      <c r="C6" s="110"/>
      <c r="D6" s="111"/>
      <c r="E6" s="112"/>
      <c r="F6" s="4"/>
    </row>
    <row r="7" spans="1:252" ht="13.5" thickBot="1" x14ac:dyDescent="0.25">
      <c r="B7" s="2"/>
      <c r="C7" s="113"/>
      <c r="D7" s="114"/>
      <c r="E7" s="115"/>
      <c r="F7" s="4"/>
    </row>
    <row r="8" spans="1:252" x14ac:dyDescent="0.2">
      <c r="B8" s="2"/>
      <c r="C8" s="3"/>
      <c r="D8" s="3"/>
      <c r="E8" s="3"/>
      <c r="F8" s="4"/>
    </row>
    <row r="9" spans="1:252" s="72" customFormat="1" x14ac:dyDescent="0.2">
      <c r="B9" s="76"/>
      <c r="C9" s="108"/>
      <c r="D9" s="109" t="s">
        <v>39</v>
      </c>
      <c r="E9" s="70"/>
      <c r="F9" s="71"/>
    </row>
    <row r="10" spans="1:252" x14ac:dyDescent="0.2">
      <c r="B10" s="2"/>
      <c r="C10" s="116"/>
      <c r="D10" s="117"/>
      <c r="E10" s="112"/>
      <c r="F10" s="4"/>
    </row>
    <row r="11" spans="1:252" ht="99" customHeight="1" x14ac:dyDescent="0.2">
      <c r="B11" s="2"/>
      <c r="C11" s="110"/>
      <c r="D11" s="118"/>
      <c r="E11" s="119"/>
      <c r="F11" s="4"/>
    </row>
    <row r="12" spans="1:252" ht="13.5" thickBot="1" x14ac:dyDescent="0.25">
      <c r="B12" s="2"/>
      <c r="C12" s="113"/>
      <c r="D12" s="114"/>
      <c r="E12" s="115"/>
      <c r="F12" s="4"/>
    </row>
    <row r="13" spans="1:252" ht="13.5" thickBot="1" x14ac:dyDescent="0.25">
      <c r="B13" s="5"/>
      <c r="C13" s="6"/>
      <c r="D13" s="6"/>
      <c r="E13" s="6"/>
      <c r="F13" s="7"/>
    </row>
    <row r="15" spans="1:252" x14ac:dyDescent="0.2">
      <c r="D15" s="131" t="s">
        <v>96</v>
      </c>
    </row>
    <row r="18" spans="2:2" x14ac:dyDescent="0.2">
      <c r="B18" s="91" t="s">
        <v>105</v>
      </c>
    </row>
    <row r="19" spans="2:2" x14ac:dyDescent="0.2">
      <c r="B19" s="91" t="s">
        <v>75</v>
      </c>
    </row>
    <row r="20" spans="2:2" x14ac:dyDescent="0.2">
      <c r="B20" s="91" t="s">
        <v>76</v>
      </c>
    </row>
  </sheetData>
  <sheetProtection sheet="1" objects="1" scenarios="1"/>
  <mergeCells count="1">
    <mergeCell ref="B3:F3"/>
  </mergeCells>
  <phoneticPr fontId="5" type="noConversion"/>
  <hyperlinks>
    <hyperlink ref="D15" location="Startseite!Startseite" display="&lt;&lt; Starseite" xr:uid="{00000000-0004-0000-0400-000000000000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D565-BDAF-47EA-AA18-552743DA162D}">
  <sheetPr codeName="Tabelle8">
    <tabColor indexed="13"/>
    <pageSetUpPr autoPageBreaks="0"/>
  </sheetPr>
  <dimension ref="B1:U316"/>
  <sheetViews>
    <sheetView showGridLines="0" showZeros="0" topLeftCell="A277" zoomScaleNormal="100" workbookViewId="0">
      <selection activeCell="M314" sqref="M314"/>
    </sheetView>
  </sheetViews>
  <sheetFormatPr baseColWidth="10" defaultColWidth="11.42578125" defaultRowHeight="12.75" outlineLevelCol="1" x14ac:dyDescent="0.2"/>
  <cols>
    <col min="1" max="1" width="1.7109375" style="1" customWidth="1"/>
    <col min="2" max="3" width="11.42578125" style="8" hidden="1" customWidth="1" outlineLevel="1"/>
    <col min="4" max="4" width="1.7109375" style="8" customWidth="1" collapsed="1"/>
    <col min="5" max="10" width="11.42578125" style="8" hidden="1" customWidth="1" outlineLevel="1"/>
    <col min="11" max="11" width="1.7109375" style="8" customWidth="1" collapsed="1"/>
    <col min="12" max="12" width="1.7109375" style="8" customWidth="1"/>
    <col min="13" max="14" width="11.42578125" style="8" customWidth="1"/>
    <col min="15" max="15" width="1.7109375" style="8" customWidth="1"/>
    <col min="16" max="21" width="11.42578125" style="8" customWidth="1"/>
    <col min="22" max="16384" width="11.42578125" style="1"/>
  </cols>
  <sheetData>
    <row r="1" spans="2:2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3.5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29.25" customHeight="1" thickBot="1" x14ac:dyDescent="0.25">
      <c r="B3" s="37"/>
      <c r="C3" s="38"/>
      <c r="D3" s="1"/>
      <c r="E3" s="161" t="s">
        <v>41</v>
      </c>
      <c r="F3" s="162"/>
      <c r="G3" s="162"/>
      <c r="H3" s="162"/>
      <c r="I3" s="162"/>
      <c r="J3" s="163"/>
      <c r="K3" s="1"/>
      <c r="L3" s="1"/>
      <c r="M3" s="164" t="s">
        <v>42</v>
      </c>
      <c r="N3" s="165"/>
      <c r="O3" s="1"/>
      <c r="P3" s="166" t="s">
        <v>102</v>
      </c>
      <c r="Q3" s="167"/>
      <c r="R3" s="167"/>
      <c r="S3" s="167"/>
      <c r="T3" s="167"/>
      <c r="U3" s="168"/>
    </row>
    <row r="4" spans="2:21" ht="13.5" thickBot="1" x14ac:dyDescent="0.25">
      <c r="B4" s="169" t="s">
        <v>42</v>
      </c>
      <c r="C4" s="170"/>
      <c r="D4" s="1"/>
      <c r="E4" s="39">
        <v>0</v>
      </c>
      <c r="F4" s="40">
        <v>1</v>
      </c>
      <c r="G4" s="40">
        <v>2</v>
      </c>
      <c r="H4" s="40">
        <v>3</v>
      </c>
      <c r="I4" s="40">
        <v>4</v>
      </c>
      <c r="J4" s="41">
        <v>5</v>
      </c>
      <c r="K4" s="1"/>
      <c r="L4" s="1"/>
      <c r="M4" s="171" t="s">
        <v>43</v>
      </c>
      <c r="N4" s="172"/>
      <c r="O4" s="1"/>
      <c r="P4" s="42">
        <v>0</v>
      </c>
      <c r="Q4" s="43">
        <v>1</v>
      </c>
      <c r="R4" s="43">
        <v>2</v>
      </c>
      <c r="S4" s="43">
        <v>3</v>
      </c>
      <c r="T4" s="43">
        <v>4</v>
      </c>
      <c r="U4" s="44">
        <v>5</v>
      </c>
    </row>
    <row r="5" spans="2:21" ht="13.5" thickBot="1" x14ac:dyDescent="0.25">
      <c r="B5" s="28" t="s">
        <v>44</v>
      </c>
      <c r="C5" s="45" t="s">
        <v>45</v>
      </c>
      <c r="D5" s="1"/>
      <c r="E5" s="46"/>
      <c r="F5" s="47"/>
      <c r="G5" s="47"/>
      <c r="H5" s="47"/>
      <c r="I5" s="47"/>
      <c r="J5" s="48" t="s">
        <v>40</v>
      </c>
      <c r="K5" s="1"/>
      <c r="L5" s="1"/>
      <c r="M5" s="49" t="s">
        <v>46</v>
      </c>
      <c r="N5" s="50" t="s">
        <v>47</v>
      </c>
      <c r="O5" s="1"/>
      <c r="P5" s="39"/>
      <c r="Q5" s="40"/>
      <c r="R5" s="40"/>
      <c r="S5" s="40"/>
      <c r="T5" s="40"/>
      <c r="U5" s="41" t="s">
        <v>40</v>
      </c>
    </row>
    <row r="6" spans="2:21" x14ac:dyDescent="0.2">
      <c r="B6" s="51">
        <v>989.99</v>
      </c>
      <c r="C6" s="52"/>
      <c r="E6" s="53">
        <v>0</v>
      </c>
      <c r="F6" s="54">
        <v>0</v>
      </c>
      <c r="G6" s="54">
        <v>0</v>
      </c>
      <c r="H6" s="54">
        <v>0</v>
      </c>
      <c r="I6" s="54">
        <v>0</v>
      </c>
      <c r="J6" s="55">
        <v>0</v>
      </c>
      <c r="M6" s="53">
        <v>0</v>
      </c>
      <c r="N6" s="55">
        <v>1499.99</v>
      </c>
      <c r="P6" s="53">
        <v>0</v>
      </c>
      <c r="Q6" s="54">
        <v>0</v>
      </c>
      <c r="R6" s="54">
        <v>0</v>
      </c>
      <c r="S6" s="54">
        <v>0</v>
      </c>
      <c r="T6" s="54">
        <v>0</v>
      </c>
      <c r="U6" s="55">
        <v>0</v>
      </c>
    </row>
    <row r="7" spans="2:21" x14ac:dyDescent="0.2">
      <c r="B7" s="56">
        <v>0.01</v>
      </c>
      <c r="C7" s="57">
        <v>9.99</v>
      </c>
      <c r="E7" s="56">
        <v>3.4</v>
      </c>
      <c r="F7" s="35">
        <v>0</v>
      </c>
      <c r="G7" s="35">
        <v>0</v>
      </c>
      <c r="H7" s="35">
        <v>0</v>
      </c>
      <c r="I7" s="35">
        <v>0</v>
      </c>
      <c r="J7" s="57">
        <v>0</v>
      </c>
      <c r="M7" s="56">
        <v>1500</v>
      </c>
      <c r="N7" s="57">
        <v>1509.99</v>
      </c>
      <c r="P7" s="56">
        <v>5.7749999999999995</v>
      </c>
      <c r="Q7" s="35">
        <v>0</v>
      </c>
      <c r="R7" s="35">
        <v>0</v>
      </c>
      <c r="S7" s="35">
        <v>0</v>
      </c>
      <c r="T7" s="35">
        <v>0</v>
      </c>
      <c r="U7" s="57">
        <v>0</v>
      </c>
    </row>
    <row r="8" spans="2:21" x14ac:dyDescent="0.2">
      <c r="B8" s="56">
        <v>0.01</v>
      </c>
      <c r="C8" s="57">
        <v>9.99</v>
      </c>
      <c r="E8" s="56">
        <v>7</v>
      </c>
      <c r="F8" s="35">
        <v>0</v>
      </c>
      <c r="G8" s="35">
        <v>0</v>
      </c>
      <c r="H8" s="35">
        <v>0</v>
      </c>
      <c r="I8" s="35">
        <v>0</v>
      </c>
      <c r="J8" s="57">
        <v>0</v>
      </c>
      <c r="M8" s="56">
        <v>1510</v>
      </c>
      <c r="N8" s="57">
        <v>1519.99</v>
      </c>
      <c r="P8" s="56">
        <v>12.774999999999999</v>
      </c>
      <c r="Q8" s="35">
        <v>0</v>
      </c>
      <c r="R8" s="35">
        <v>0</v>
      </c>
      <c r="S8" s="35">
        <v>0</v>
      </c>
      <c r="T8" s="35">
        <v>0</v>
      </c>
      <c r="U8" s="57">
        <v>0</v>
      </c>
    </row>
    <row r="9" spans="2:21" x14ac:dyDescent="0.2">
      <c r="B9" s="56">
        <v>0.01</v>
      </c>
      <c r="C9" s="57">
        <v>9.99</v>
      </c>
      <c r="E9" s="56">
        <v>7</v>
      </c>
      <c r="F9" s="35">
        <v>0</v>
      </c>
      <c r="G9" s="35">
        <v>0</v>
      </c>
      <c r="H9" s="35">
        <v>0</v>
      </c>
      <c r="I9" s="35">
        <v>0</v>
      </c>
      <c r="J9" s="57">
        <v>0</v>
      </c>
      <c r="M9" s="56">
        <v>1520</v>
      </c>
      <c r="N9" s="57">
        <v>1529.99</v>
      </c>
      <c r="P9" s="56">
        <v>19.774999999999999</v>
      </c>
      <c r="Q9" s="35">
        <v>0</v>
      </c>
      <c r="R9" s="35">
        <v>0</v>
      </c>
      <c r="S9" s="35">
        <v>0</v>
      </c>
      <c r="T9" s="35">
        <v>0</v>
      </c>
      <c r="U9" s="57">
        <v>0</v>
      </c>
    </row>
    <row r="10" spans="2:21" x14ac:dyDescent="0.2">
      <c r="B10" s="56">
        <v>0.01</v>
      </c>
      <c r="C10" s="57">
        <v>9.99</v>
      </c>
      <c r="E10" s="56">
        <v>7</v>
      </c>
      <c r="F10" s="35">
        <v>0</v>
      </c>
      <c r="G10" s="35">
        <v>0</v>
      </c>
      <c r="H10" s="35">
        <v>0</v>
      </c>
      <c r="I10" s="35">
        <v>0</v>
      </c>
      <c r="J10" s="57">
        <v>0</v>
      </c>
      <c r="M10" s="56">
        <v>1530</v>
      </c>
      <c r="N10" s="57">
        <v>1539.99</v>
      </c>
      <c r="P10" s="56">
        <v>26.774999999999999</v>
      </c>
      <c r="Q10" s="35">
        <v>0</v>
      </c>
      <c r="R10" s="35">
        <v>0</v>
      </c>
      <c r="S10" s="35">
        <v>0</v>
      </c>
      <c r="T10" s="35">
        <v>0</v>
      </c>
      <c r="U10" s="57">
        <v>0</v>
      </c>
    </row>
    <row r="11" spans="2:21" x14ac:dyDescent="0.2">
      <c r="B11" s="56">
        <v>0.01</v>
      </c>
      <c r="C11" s="57">
        <v>9.99</v>
      </c>
      <c r="E11" s="56">
        <v>7</v>
      </c>
      <c r="F11" s="35">
        <v>0</v>
      </c>
      <c r="G11" s="35">
        <v>0</v>
      </c>
      <c r="H11" s="35">
        <v>0</v>
      </c>
      <c r="I11" s="35">
        <v>0</v>
      </c>
      <c r="J11" s="57">
        <v>0</v>
      </c>
      <c r="M11" s="56">
        <v>1540</v>
      </c>
      <c r="N11" s="57">
        <v>1549.99</v>
      </c>
      <c r="P11" s="56">
        <v>33.774999999999999</v>
      </c>
      <c r="Q11" s="35">
        <v>0</v>
      </c>
      <c r="R11" s="35">
        <v>0</v>
      </c>
      <c r="S11" s="35">
        <v>0</v>
      </c>
      <c r="T11" s="35">
        <v>0</v>
      </c>
      <c r="U11" s="57">
        <v>0</v>
      </c>
    </row>
    <row r="12" spans="2:21" x14ac:dyDescent="0.2">
      <c r="B12" s="56">
        <v>0.01</v>
      </c>
      <c r="C12" s="57">
        <v>9.99</v>
      </c>
      <c r="E12" s="56">
        <v>7</v>
      </c>
      <c r="F12" s="35">
        <v>0</v>
      </c>
      <c r="G12" s="35">
        <v>0</v>
      </c>
      <c r="H12" s="35">
        <v>0</v>
      </c>
      <c r="I12" s="35">
        <v>0</v>
      </c>
      <c r="J12" s="57">
        <v>0</v>
      </c>
      <c r="M12" s="56">
        <v>1550</v>
      </c>
      <c r="N12" s="57">
        <v>1559.99</v>
      </c>
      <c r="P12" s="56">
        <v>40.774999999999999</v>
      </c>
      <c r="Q12" s="35">
        <v>0</v>
      </c>
      <c r="R12" s="35">
        <v>0</v>
      </c>
      <c r="S12" s="35">
        <v>0</v>
      </c>
      <c r="T12" s="35">
        <v>0</v>
      </c>
      <c r="U12" s="57">
        <v>0</v>
      </c>
    </row>
    <row r="13" spans="2:21" x14ac:dyDescent="0.2">
      <c r="B13" s="56">
        <v>0.01</v>
      </c>
      <c r="C13" s="57">
        <v>9.99</v>
      </c>
      <c r="E13" s="56">
        <v>7</v>
      </c>
      <c r="F13" s="35">
        <v>0</v>
      </c>
      <c r="G13" s="35">
        <v>0</v>
      </c>
      <c r="H13" s="35">
        <v>0</v>
      </c>
      <c r="I13" s="35">
        <v>0</v>
      </c>
      <c r="J13" s="57">
        <v>0</v>
      </c>
      <c r="M13" s="56">
        <v>1560</v>
      </c>
      <c r="N13" s="57">
        <v>1569.99</v>
      </c>
      <c r="P13" s="56">
        <v>47.774999999999999</v>
      </c>
      <c r="Q13" s="35">
        <v>0</v>
      </c>
      <c r="R13" s="35">
        <v>0</v>
      </c>
      <c r="S13" s="35">
        <v>0</v>
      </c>
      <c r="T13" s="35">
        <v>0</v>
      </c>
      <c r="U13" s="57">
        <v>0</v>
      </c>
    </row>
    <row r="14" spans="2:21" x14ac:dyDescent="0.2">
      <c r="B14" s="56">
        <v>0.01</v>
      </c>
      <c r="C14" s="57">
        <v>9.99</v>
      </c>
      <c r="E14" s="56">
        <v>7</v>
      </c>
      <c r="F14" s="35">
        <v>0</v>
      </c>
      <c r="G14" s="35">
        <v>0</v>
      </c>
      <c r="H14" s="35">
        <v>0</v>
      </c>
      <c r="I14" s="35">
        <v>0</v>
      </c>
      <c r="J14" s="57">
        <v>0</v>
      </c>
      <c r="M14" s="56">
        <v>1570</v>
      </c>
      <c r="N14" s="57">
        <v>1579.99</v>
      </c>
      <c r="P14" s="56">
        <v>54.774999999999999</v>
      </c>
      <c r="Q14" s="35">
        <v>0</v>
      </c>
      <c r="R14" s="35">
        <v>0</v>
      </c>
      <c r="S14" s="35">
        <v>0</v>
      </c>
      <c r="T14" s="35">
        <v>0</v>
      </c>
      <c r="U14" s="57">
        <v>0</v>
      </c>
    </row>
    <row r="15" spans="2:21" x14ac:dyDescent="0.2">
      <c r="B15" s="56">
        <v>0.01</v>
      </c>
      <c r="C15" s="57">
        <v>9.99</v>
      </c>
      <c r="E15" s="56">
        <v>7</v>
      </c>
      <c r="F15" s="35">
        <v>0</v>
      </c>
      <c r="G15" s="35">
        <v>0</v>
      </c>
      <c r="H15" s="35">
        <v>0</v>
      </c>
      <c r="I15" s="35">
        <v>0</v>
      </c>
      <c r="J15" s="57">
        <v>0</v>
      </c>
      <c r="M15" s="56">
        <v>1580</v>
      </c>
      <c r="N15" s="57">
        <v>1589.99</v>
      </c>
      <c r="P15" s="56">
        <v>61.774999999999999</v>
      </c>
      <c r="Q15" s="35">
        <v>0</v>
      </c>
      <c r="R15" s="35">
        <v>0</v>
      </c>
      <c r="S15" s="35">
        <v>0</v>
      </c>
      <c r="T15" s="35">
        <v>0</v>
      </c>
      <c r="U15" s="57">
        <v>0</v>
      </c>
    </row>
    <row r="16" spans="2:21" x14ac:dyDescent="0.2">
      <c r="B16" s="56">
        <v>0.01</v>
      </c>
      <c r="C16" s="57">
        <v>9.99</v>
      </c>
      <c r="E16" s="56">
        <v>7</v>
      </c>
      <c r="F16" s="35">
        <v>0</v>
      </c>
      <c r="G16" s="35">
        <v>0</v>
      </c>
      <c r="H16" s="35">
        <v>0</v>
      </c>
      <c r="I16" s="35">
        <v>0</v>
      </c>
      <c r="J16" s="57">
        <v>0</v>
      </c>
      <c r="M16" s="56">
        <v>1590</v>
      </c>
      <c r="N16" s="57">
        <v>1599.99</v>
      </c>
      <c r="P16" s="56">
        <v>68.774999999999991</v>
      </c>
      <c r="Q16" s="35">
        <v>0</v>
      </c>
      <c r="R16" s="35">
        <v>0</v>
      </c>
      <c r="S16" s="35">
        <v>0</v>
      </c>
      <c r="T16" s="35">
        <v>0</v>
      </c>
      <c r="U16" s="57">
        <v>0</v>
      </c>
    </row>
    <row r="17" spans="2:21" x14ac:dyDescent="0.2">
      <c r="B17" s="56">
        <v>0.01</v>
      </c>
      <c r="C17" s="57">
        <v>9.99</v>
      </c>
      <c r="E17" s="56">
        <v>7</v>
      </c>
      <c r="F17" s="35">
        <v>0</v>
      </c>
      <c r="G17" s="35">
        <v>0</v>
      </c>
      <c r="H17" s="35">
        <v>0</v>
      </c>
      <c r="I17" s="35">
        <v>0</v>
      </c>
      <c r="J17" s="57">
        <v>0</v>
      </c>
      <c r="M17" s="56">
        <v>1600</v>
      </c>
      <c r="N17" s="57">
        <v>1609.99</v>
      </c>
      <c r="P17" s="56">
        <v>75.774999999999991</v>
      </c>
      <c r="Q17" s="35">
        <v>0</v>
      </c>
      <c r="R17" s="35">
        <v>0</v>
      </c>
      <c r="S17" s="35">
        <v>0</v>
      </c>
      <c r="T17" s="35">
        <v>0</v>
      </c>
      <c r="U17" s="57">
        <v>0</v>
      </c>
    </row>
    <row r="18" spans="2:21" x14ac:dyDescent="0.2">
      <c r="B18" s="56">
        <v>0.01</v>
      </c>
      <c r="C18" s="57">
        <v>9.99</v>
      </c>
      <c r="E18" s="56">
        <v>7</v>
      </c>
      <c r="F18" s="35">
        <v>0</v>
      </c>
      <c r="G18" s="35">
        <v>0</v>
      </c>
      <c r="H18" s="35">
        <v>0</v>
      </c>
      <c r="I18" s="35">
        <v>0</v>
      </c>
      <c r="J18" s="57">
        <v>0</v>
      </c>
      <c r="M18" s="56">
        <v>1610</v>
      </c>
      <c r="N18" s="57">
        <v>1619.99</v>
      </c>
      <c r="P18" s="56">
        <v>82.774999999999991</v>
      </c>
      <c r="Q18" s="35">
        <v>0</v>
      </c>
      <c r="R18" s="35">
        <v>0</v>
      </c>
      <c r="S18" s="35">
        <v>0</v>
      </c>
      <c r="T18" s="35">
        <v>0</v>
      </c>
      <c r="U18" s="57">
        <v>0</v>
      </c>
    </row>
    <row r="19" spans="2:21" x14ac:dyDescent="0.2">
      <c r="B19" s="56">
        <v>0.01</v>
      </c>
      <c r="C19" s="57">
        <v>9.99</v>
      </c>
      <c r="E19" s="56">
        <v>7</v>
      </c>
      <c r="F19" s="35">
        <v>0</v>
      </c>
      <c r="G19" s="35">
        <v>0</v>
      </c>
      <c r="H19" s="35">
        <v>0</v>
      </c>
      <c r="I19" s="35">
        <v>0</v>
      </c>
      <c r="J19" s="57">
        <v>0</v>
      </c>
      <c r="M19" s="56">
        <v>1620</v>
      </c>
      <c r="N19" s="57">
        <v>1629.99</v>
      </c>
      <c r="P19" s="56">
        <v>89.774999999999991</v>
      </c>
      <c r="Q19" s="35">
        <v>0</v>
      </c>
      <c r="R19" s="35">
        <v>0</v>
      </c>
      <c r="S19" s="35">
        <v>0</v>
      </c>
      <c r="T19" s="35">
        <v>0</v>
      </c>
      <c r="U19" s="57">
        <v>0</v>
      </c>
    </row>
    <row r="20" spans="2:21" x14ac:dyDescent="0.2">
      <c r="B20" s="56">
        <v>0.01</v>
      </c>
      <c r="C20" s="57">
        <v>9.99</v>
      </c>
      <c r="E20" s="56">
        <v>7</v>
      </c>
      <c r="F20" s="35">
        <v>0</v>
      </c>
      <c r="G20" s="35">
        <v>0</v>
      </c>
      <c r="H20" s="35">
        <v>0</v>
      </c>
      <c r="I20" s="35">
        <v>0</v>
      </c>
      <c r="J20" s="57">
        <v>0</v>
      </c>
      <c r="M20" s="56">
        <v>1630</v>
      </c>
      <c r="N20" s="57">
        <v>1639.99</v>
      </c>
      <c r="P20" s="56">
        <v>96.774999999999991</v>
      </c>
      <c r="Q20" s="35">
        <v>0</v>
      </c>
      <c r="R20" s="35">
        <v>0</v>
      </c>
      <c r="S20" s="35">
        <v>0</v>
      </c>
      <c r="T20" s="35">
        <v>0</v>
      </c>
      <c r="U20" s="57">
        <v>0</v>
      </c>
    </row>
    <row r="21" spans="2:21" x14ac:dyDescent="0.2">
      <c r="B21" s="56">
        <v>0.01</v>
      </c>
      <c r="C21" s="57">
        <v>9.99</v>
      </c>
      <c r="E21" s="56">
        <v>7</v>
      </c>
      <c r="F21" s="35">
        <v>0</v>
      </c>
      <c r="G21" s="35">
        <v>0</v>
      </c>
      <c r="H21" s="35">
        <v>0</v>
      </c>
      <c r="I21" s="35">
        <v>0</v>
      </c>
      <c r="J21" s="57">
        <v>0</v>
      </c>
      <c r="M21" s="56">
        <v>1640</v>
      </c>
      <c r="N21" s="57">
        <v>1649.99</v>
      </c>
      <c r="P21" s="56">
        <v>103.77499999999999</v>
      </c>
      <c r="Q21" s="35">
        <v>0</v>
      </c>
      <c r="R21" s="35">
        <v>0</v>
      </c>
      <c r="S21" s="35">
        <v>0</v>
      </c>
      <c r="T21" s="35">
        <v>0</v>
      </c>
      <c r="U21" s="57">
        <v>0</v>
      </c>
    </row>
    <row r="22" spans="2:21" x14ac:dyDescent="0.2">
      <c r="B22" s="56">
        <v>0.01</v>
      </c>
      <c r="C22" s="57">
        <v>9.99</v>
      </c>
      <c r="E22" s="56">
        <v>7</v>
      </c>
      <c r="F22" s="35">
        <v>0</v>
      </c>
      <c r="G22" s="35">
        <v>0</v>
      </c>
      <c r="H22" s="35">
        <v>0</v>
      </c>
      <c r="I22" s="35">
        <v>0</v>
      </c>
      <c r="J22" s="57">
        <v>0</v>
      </c>
      <c r="M22" s="56">
        <v>1650</v>
      </c>
      <c r="N22" s="57">
        <v>1659.99</v>
      </c>
      <c r="P22" s="56">
        <v>110.77499999999999</v>
      </c>
      <c r="Q22" s="35">
        <v>0</v>
      </c>
      <c r="R22" s="35">
        <v>0</v>
      </c>
      <c r="S22" s="35">
        <v>0</v>
      </c>
      <c r="T22" s="35">
        <v>0</v>
      </c>
      <c r="U22" s="57">
        <v>0</v>
      </c>
    </row>
    <row r="23" spans="2:21" x14ac:dyDescent="0.2">
      <c r="B23" s="56">
        <v>0.01</v>
      </c>
      <c r="C23" s="57">
        <v>9.99</v>
      </c>
      <c r="E23" s="56">
        <v>7</v>
      </c>
      <c r="F23" s="35">
        <v>0</v>
      </c>
      <c r="G23" s="35">
        <v>0</v>
      </c>
      <c r="H23" s="35">
        <v>0</v>
      </c>
      <c r="I23" s="35">
        <v>0</v>
      </c>
      <c r="J23" s="57">
        <v>0</v>
      </c>
      <c r="M23" s="56">
        <v>1660</v>
      </c>
      <c r="N23" s="57">
        <v>1669.99</v>
      </c>
      <c r="P23" s="56">
        <v>117.77499999999999</v>
      </c>
      <c r="Q23" s="35">
        <v>0</v>
      </c>
      <c r="R23" s="35">
        <v>0</v>
      </c>
      <c r="S23" s="35">
        <v>0</v>
      </c>
      <c r="T23" s="35">
        <v>0</v>
      </c>
      <c r="U23" s="57">
        <v>0</v>
      </c>
    </row>
    <row r="24" spans="2:21" x14ac:dyDescent="0.2">
      <c r="B24" s="56">
        <v>0.01</v>
      </c>
      <c r="C24" s="57">
        <v>9.99</v>
      </c>
      <c r="E24" s="56">
        <v>7</v>
      </c>
      <c r="F24" s="35">
        <v>0</v>
      </c>
      <c r="G24" s="35">
        <v>0</v>
      </c>
      <c r="H24" s="35">
        <v>0</v>
      </c>
      <c r="I24" s="35">
        <v>0</v>
      </c>
      <c r="J24" s="57">
        <v>0</v>
      </c>
      <c r="M24" s="56">
        <v>1670</v>
      </c>
      <c r="N24" s="57">
        <v>1679.99</v>
      </c>
      <c r="P24" s="56">
        <v>124.77499999999999</v>
      </c>
      <c r="Q24" s="35">
        <v>0</v>
      </c>
      <c r="R24" s="35">
        <v>0</v>
      </c>
      <c r="S24" s="35">
        <v>0</v>
      </c>
      <c r="T24" s="35">
        <v>0</v>
      </c>
      <c r="U24" s="57">
        <v>0</v>
      </c>
    </row>
    <row r="25" spans="2:21" x14ac:dyDescent="0.2">
      <c r="B25" s="56">
        <v>0.01</v>
      </c>
      <c r="C25" s="57">
        <v>9.99</v>
      </c>
      <c r="E25" s="56">
        <v>7</v>
      </c>
      <c r="F25" s="35">
        <v>0</v>
      </c>
      <c r="G25" s="35">
        <v>0</v>
      </c>
      <c r="H25" s="35">
        <v>0</v>
      </c>
      <c r="I25" s="35">
        <v>0</v>
      </c>
      <c r="J25" s="57">
        <v>0</v>
      </c>
      <c r="M25" s="56">
        <v>1680</v>
      </c>
      <c r="N25" s="57">
        <v>1689.99</v>
      </c>
      <c r="P25" s="56">
        <v>131.77500000000001</v>
      </c>
      <c r="Q25" s="35">
        <v>0</v>
      </c>
      <c r="R25" s="35">
        <v>0</v>
      </c>
      <c r="S25" s="35">
        <v>0</v>
      </c>
      <c r="T25" s="35">
        <v>0</v>
      </c>
      <c r="U25" s="57">
        <v>0</v>
      </c>
    </row>
    <row r="26" spans="2:21" x14ac:dyDescent="0.2">
      <c r="B26" s="56">
        <v>0.01</v>
      </c>
      <c r="C26" s="57">
        <v>9.99</v>
      </c>
      <c r="E26" s="56">
        <v>7</v>
      </c>
      <c r="F26" s="35">
        <v>0</v>
      </c>
      <c r="G26" s="35">
        <v>0</v>
      </c>
      <c r="H26" s="35">
        <v>0</v>
      </c>
      <c r="I26" s="35">
        <v>0</v>
      </c>
      <c r="J26" s="57">
        <v>0</v>
      </c>
      <c r="M26" s="56">
        <v>1690</v>
      </c>
      <c r="N26" s="57">
        <v>1699.99</v>
      </c>
      <c r="P26" s="56">
        <v>138.77499999999998</v>
      </c>
      <c r="Q26" s="35">
        <v>0</v>
      </c>
      <c r="R26" s="35">
        <v>0</v>
      </c>
      <c r="S26" s="35">
        <v>0</v>
      </c>
      <c r="T26" s="35">
        <v>0</v>
      </c>
      <c r="U26" s="57">
        <v>0</v>
      </c>
    </row>
    <row r="27" spans="2:21" x14ac:dyDescent="0.2">
      <c r="B27" s="56">
        <v>0.01</v>
      </c>
      <c r="C27" s="57">
        <v>9.99</v>
      </c>
      <c r="E27" s="56">
        <v>7</v>
      </c>
      <c r="F27" s="35">
        <v>0</v>
      </c>
      <c r="G27" s="35">
        <v>0</v>
      </c>
      <c r="H27" s="35">
        <v>0</v>
      </c>
      <c r="I27" s="35">
        <v>0</v>
      </c>
      <c r="J27" s="57">
        <v>0</v>
      </c>
      <c r="M27" s="56">
        <v>1700</v>
      </c>
      <c r="N27" s="57">
        <v>1709.99</v>
      </c>
      <c r="P27" s="56">
        <v>145.77499999999998</v>
      </c>
      <c r="Q27" s="35">
        <v>0</v>
      </c>
      <c r="R27" s="35">
        <v>0</v>
      </c>
      <c r="S27" s="35">
        <v>0</v>
      </c>
      <c r="T27" s="35">
        <v>0</v>
      </c>
      <c r="U27" s="57">
        <v>0</v>
      </c>
    </row>
    <row r="28" spans="2:21" x14ac:dyDescent="0.2">
      <c r="B28" s="56">
        <v>0.01</v>
      </c>
      <c r="C28" s="57">
        <v>9.99</v>
      </c>
      <c r="E28" s="56">
        <v>7</v>
      </c>
      <c r="F28" s="35">
        <v>0</v>
      </c>
      <c r="G28" s="35">
        <v>0</v>
      </c>
      <c r="H28" s="35">
        <v>0</v>
      </c>
      <c r="I28" s="35">
        <v>0</v>
      </c>
      <c r="J28" s="57">
        <v>0</v>
      </c>
      <c r="M28" s="56">
        <v>1710</v>
      </c>
      <c r="N28" s="57">
        <v>1719.99</v>
      </c>
      <c r="P28" s="56">
        <v>152.77499999999998</v>
      </c>
      <c r="Q28" s="35">
        <v>0</v>
      </c>
      <c r="R28" s="35">
        <v>0</v>
      </c>
      <c r="S28" s="35">
        <v>0</v>
      </c>
      <c r="T28" s="35">
        <v>0</v>
      </c>
      <c r="U28" s="57">
        <v>0</v>
      </c>
    </row>
    <row r="29" spans="2:21" x14ac:dyDescent="0.2">
      <c r="B29" s="56">
        <v>0.01</v>
      </c>
      <c r="C29" s="57">
        <v>9.99</v>
      </c>
      <c r="E29" s="56">
        <v>7</v>
      </c>
      <c r="F29" s="35">
        <v>0</v>
      </c>
      <c r="G29" s="35">
        <v>0</v>
      </c>
      <c r="H29" s="35">
        <v>0</v>
      </c>
      <c r="I29" s="35">
        <v>0</v>
      </c>
      <c r="J29" s="57">
        <v>0</v>
      </c>
      <c r="M29" s="56">
        <v>1720</v>
      </c>
      <c r="N29" s="57">
        <v>1729.99</v>
      </c>
      <c r="P29" s="56">
        <v>159.77499999999998</v>
      </c>
      <c r="Q29" s="35">
        <v>0</v>
      </c>
      <c r="R29" s="35">
        <v>0</v>
      </c>
      <c r="S29" s="35">
        <v>0</v>
      </c>
      <c r="T29" s="35">
        <v>0</v>
      </c>
      <c r="U29" s="57">
        <v>0</v>
      </c>
    </row>
    <row r="30" spans="2:21" x14ac:dyDescent="0.2">
      <c r="B30" s="56">
        <v>0.01</v>
      </c>
      <c r="C30" s="57">
        <v>9.99</v>
      </c>
      <c r="E30" s="56">
        <v>7</v>
      </c>
      <c r="F30" s="35">
        <v>0</v>
      </c>
      <c r="G30" s="35">
        <v>0</v>
      </c>
      <c r="H30" s="35">
        <v>0</v>
      </c>
      <c r="I30" s="35">
        <v>0</v>
      </c>
      <c r="J30" s="57">
        <v>0</v>
      </c>
      <c r="M30" s="56">
        <v>1730</v>
      </c>
      <c r="N30" s="57">
        <v>1739.99</v>
      </c>
      <c r="P30" s="56">
        <v>166.77499999999998</v>
      </c>
      <c r="Q30" s="35">
        <v>0</v>
      </c>
      <c r="R30" s="35">
        <v>0</v>
      </c>
      <c r="S30" s="35">
        <v>0</v>
      </c>
      <c r="T30" s="35">
        <v>0</v>
      </c>
      <c r="U30" s="57">
        <v>0</v>
      </c>
    </row>
    <row r="31" spans="2:21" x14ac:dyDescent="0.2">
      <c r="B31" s="56">
        <v>0.01</v>
      </c>
      <c r="C31" s="57">
        <v>9.99</v>
      </c>
      <c r="E31" s="56">
        <v>7</v>
      </c>
      <c r="F31" s="35">
        <v>0</v>
      </c>
      <c r="G31" s="35">
        <v>0</v>
      </c>
      <c r="H31" s="35">
        <v>0</v>
      </c>
      <c r="I31" s="35">
        <v>0</v>
      </c>
      <c r="J31" s="57">
        <v>0</v>
      </c>
      <c r="M31" s="56">
        <v>1740</v>
      </c>
      <c r="N31" s="57">
        <v>1749.99</v>
      </c>
      <c r="P31" s="56">
        <v>173.77499999999998</v>
      </c>
      <c r="Q31" s="35">
        <v>0</v>
      </c>
      <c r="R31" s="35">
        <v>0</v>
      </c>
      <c r="S31" s="35">
        <v>0</v>
      </c>
      <c r="T31" s="35">
        <v>0</v>
      </c>
      <c r="U31" s="57">
        <v>0</v>
      </c>
    </row>
    <row r="32" spans="2:21" x14ac:dyDescent="0.2">
      <c r="B32" s="56">
        <v>0.01</v>
      </c>
      <c r="C32" s="57">
        <v>9.99</v>
      </c>
      <c r="E32" s="56">
        <v>7</v>
      </c>
      <c r="F32" s="35">
        <v>0</v>
      </c>
      <c r="G32" s="35">
        <v>0</v>
      </c>
      <c r="H32" s="35">
        <v>0</v>
      </c>
      <c r="I32" s="35">
        <v>0</v>
      </c>
      <c r="J32" s="57">
        <v>0</v>
      </c>
      <c r="M32" s="56">
        <v>1750</v>
      </c>
      <c r="N32" s="57">
        <v>1759.99</v>
      </c>
      <c r="P32" s="56">
        <v>180.77499999999998</v>
      </c>
      <c r="Q32" s="35">
        <v>0</v>
      </c>
      <c r="R32" s="35">
        <v>0</v>
      </c>
      <c r="S32" s="35">
        <v>0</v>
      </c>
      <c r="T32" s="35">
        <v>0</v>
      </c>
      <c r="U32" s="57">
        <v>0</v>
      </c>
    </row>
    <row r="33" spans="2:21" x14ac:dyDescent="0.2">
      <c r="B33" s="56">
        <v>0.01</v>
      </c>
      <c r="C33" s="57">
        <v>9.99</v>
      </c>
      <c r="E33" s="56">
        <v>7</v>
      </c>
      <c r="F33" s="35">
        <v>0</v>
      </c>
      <c r="G33" s="35">
        <v>0</v>
      </c>
      <c r="H33" s="35">
        <v>0</v>
      </c>
      <c r="I33" s="35">
        <v>0</v>
      </c>
      <c r="J33" s="57">
        <v>0</v>
      </c>
      <c r="M33" s="56">
        <v>1760</v>
      </c>
      <c r="N33" s="57">
        <v>1769.99</v>
      </c>
      <c r="P33" s="56">
        <v>187.77499999999998</v>
      </c>
      <c r="Q33" s="35">
        <v>0</v>
      </c>
      <c r="R33" s="35">
        <v>0</v>
      </c>
      <c r="S33" s="35">
        <v>0</v>
      </c>
      <c r="T33" s="35">
        <v>0</v>
      </c>
      <c r="U33" s="57">
        <v>0</v>
      </c>
    </row>
    <row r="34" spans="2:21" x14ac:dyDescent="0.2">
      <c r="B34" s="56">
        <v>0.01</v>
      </c>
      <c r="C34" s="57">
        <v>9.99</v>
      </c>
      <c r="E34" s="56">
        <v>7</v>
      </c>
      <c r="F34" s="35">
        <v>0</v>
      </c>
      <c r="G34" s="35">
        <v>0</v>
      </c>
      <c r="H34" s="35">
        <v>0</v>
      </c>
      <c r="I34" s="35">
        <v>0</v>
      </c>
      <c r="J34" s="57">
        <v>0</v>
      </c>
      <c r="M34" s="56">
        <v>1770</v>
      </c>
      <c r="N34" s="57">
        <v>1779.99</v>
      </c>
      <c r="P34" s="56">
        <v>194.77499999999998</v>
      </c>
      <c r="Q34" s="35">
        <v>0</v>
      </c>
      <c r="R34" s="35">
        <v>0</v>
      </c>
      <c r="S34" s="35">
        <v>0</v>
      </c>
      <c r="T34" s="35">
        <v>0</v>
      </c>
      <c r="U34" s="57">
        <v>0</v>
      </c>
    </row>
    <row r="35" spans="2:21" x14ac:dyDescent="0.2">
      <c r="B35" s="56">
        <v>0.01</v>
      </c>
      <c r="C35" s="57">
        <v>9.99</v>
      </c>
      <c r="E35" s="56">
        <v>7</v>
      </c>
      <c r="F35" s="35">
        <v>0</v>
      </c>
      <c r="G35" s="35">
        <v>0</v>
      </c>
      <c r="H35" s="35">
        <v>0</v>
      </c>
      <c r="I35" s="35">
        <v>0</v>
      </c>
      <c r="J35" s="57">
        <v>0</v>
      </c>
      <c r="M35" s="56">
        <v>1780</v>
      </c>
      <c r="N35" s="57">
        <v>1789.99</v>
      </c>
      <c r="P35" s="56">
        <v>201.77499999999998</v>
      </c>
      <c r="Q35" s="35">
        <v>0</v>
      </c>
      <c r="R35" s="35">
        <v>0</v>
      </c>
      <c r="S35" s="35">
        <v>0</v>
      </c>
      <c r="T35" s="35">
        <v>0</v>
      </c>
      <c r="U35" s="57">
        <v>0</v>
      </c>
    </row>
    <row r="36" spans="2:21" x14ac:dyDescent="0.2">
      <c r="B36" s="56">
        <v>0.01</v>
      </c>
      <c r="C36" s="57">
        <v>9.99</v>
      </c>
      <c r="E36" s="56">
        <v>7</v>
      </c>
      <c r="F36" s="35">
        <v>0</v>
      </c>
      <c r="G36" s="35">
        <v>0</v>
      </c>
      <c r="H36" s="35">
        <v>0</v>
      </c>
      <c r="I36" s="35">
        <v>0</v>
      </c>
      <c r="J36" s="57">
        <v>0</v>
      </c>
      <c r="M36" s="56">
        <v>1790</v>
      </c>
      <c r="N36" s="57">
        <v>1799.99</v>
      </c>
      <c r="P36" s="56">
        <v>208.77499999999998</v>
      </c>
      <c r="Q36" s="35">
        <v>0</v>
      </c>
      <c r="R36" s="35">
        <v>0</v>
      </c>
      <c r="S36" s="35">
        <v>0</v>
      </c>
      <c r="T36" s="35">
        <v>0</v>
      </c>
      <c r="U36" s="57">
        <v>0</v>
      </c>
    </row>
    <row r="37" spans="2:21" x14ac:dyDescent="0.2">
      <c r="B37" s="56">
        <v>0.01</v>
      </c>
      <c r="C37" s="57">
        <v>9.99</v>
      </c>
      <c r="E37" s="56">
        <v>7</v>
      </c>
      <c r="F37" s="35">
        <v>0</v>
      </c>
      <c r="G37" s="35">
        <v>0</v>
      </c>
      <c r="H37" s="35">
        <v>0</v>
      </c>
      <c r="I37" s="35">
        <v>0</v>
      </c>
      <c r="J37" s="57">
        <v>0</v>
      </c>
      <c r="M37" s="56">
        <v>1800</v>
      </c>
      <c r="N37" s="57">
        <v>1809.99</v>
      </c>
      <c r="P37" s="56">
        <v>215.77499999999998</v>
      </c>
      <c r="Q37" s="35">
        <v>0</v>
      </c>
      <c r="R37" s="35">
        <v>0</v>
      </c>
      <c r="S37" s="35">
        <v>0</v>
      </c>
      <c r="T37" s="35">
        <v>0</v>
      </c>
      <c r="U37" s="57">
        <v>0</v>
      </c>
    </row>
    <row r="38" spans="2:21" x14ac:dyDescent="0.2">
      <c r="B38" s="56">
        <v>0.01</v>
      </c>
      <c r="C38" s="57">
        <v>9.99</v>
      </c>
      <c r="E38" s="56">
        <v>7</v>
      </c>
      <c r="F38" s="35">
        <v>0</v>
      </c>
      <c r="G38" s="35">
        <v>0</v>
      </c>
      <c r="H38" s="35">
        <v>0</v>
      </c>
      <c r="I38" s="35">
        <v>0</v>
      </c>
      <c r="J38" s="57">
        <v>0</v>
      </c>
      <c r="M38" s="56">
        <v>1810</v>
      </c>
      <c r="N38" s="57">
        <v>1819.99</v>
      </c>
      <c r="P38" s="56">
        <v>222.77499999999998</v>
      </c>
      <c r="Q38" s="35">
        <v>0</v>
      </c>
      <c r="R38" s="35">
        <v>0</v>
      </c>
      <c r="S38" s="35">
        <v>0</v>
      </c>
      <c r="T38" s="35">
        <v>0</v>
      </c>
      <c r="U38" s="57">
        <v>0</v>
      </c>
    </row>
    <row r="39" spans="2:21" x14ac:dyDescent="0.2">
      <c r="B39" s="56">
        <v>0.01</v>
      </c>
      <c r="C39" s="57">
        <v>9.99</v>
      </c>
      <c r="E39" s="56">
        <v>7</v>
      </c>
      <c r="F39" s="35">
        <v>0</v>
      </c>
      <c r="G39" s="35">
        <v>0</v>
      </c>
      <c r="H39" s="35">
        <v>0</v>
      </c>
      <c r="I39" s="35">
        <v>0</v>
      </c>
      <c r="J39" s="57">
        <v>0</v>
      </c>
      <c r="M39" s="56">
        <v>1820</v>
      </c>
      <c r="N39" s="57">
        <v>1829.99</v>
      </c>
      <c r="P39" s="56">
        <v>229.77499999999998</v>
      </c>
      <c r="Q39" s="35">
        <v>0</v>
      </c>
      <c r="R39" s="35">
        <v>0</v>
      </c>
      <c r="S39" s="35">
        <v>0</v>
      </c>
      <c r="T39" s="35">
        <v>0</v>
      </c>
      <c r="U39" s="57">
        <v>0</v>
      </c>
    </row>
    <row r="40" spans="2:21" x14ac:dyDescent="0.2">
      <c r="B40" s="56">
        <v>0.01</v>
      </c>
      <c r="C40" s="57">
        <v>9.99</v>
      </c>
      <c r="E40" s="56">
        <v>7</v>
      </c>
      <c r="F40" s="35">
        <v>0</v>
      </c>
      <c r="G40" s="35">
        <v>0</v>
      </c>
      <c r="H40" s="35">
        <v>0</v>
      </c>
      <c r="I40" s="35">
        <v>0</v>
      </c>
      <c r="J40" s="57">
        <v>0</v>
      </c>
      <c r="M40" s="56">
        <v>1830</v>
      </c>
      <c r="N40" s="57">
        <v>1839.99</v>
      </c>
      <c r="P40" s="56">
        <v>236.77499999999998</v>
      </c>
      <c r="Q40" s="35">
        <v>0</v>
      </c>
      <c r="R40" s="35">
        <v>0</v>
      </c>
      <c r="S40" s="35">
        <v>0</v>
      </c>
      <c r="T40" s="35">
        <v>0</v>
      </c>
      <c r="U40" s="57">
        <v>0</v>
      </c>
    </row>
    <row r="41" spans="2:21" x14ac:dyDescent="0.2">
      <c r="B41" s="56">
        <v>0.01</v>
      </c>
      <c r="C41" s="57">
        <v>9.99</v>
      </c>
      <c r="E41" s="56">
        <v>7</v>
      </c>
      <c r="F41" s="35">
        <v>0</v>
      </c>
      <c r="G41" s="35">
        <v>0</v>
      </c>
      <c r="H41" s="35">
        <v>0</v>
      </c>
      <c r="I41" s="35">
        <v>0</v>
      </c>
      <c r="J41" s="57">
        <v>0</v>
      </c>
      <c r="M41" s="56">
        <v>1840</v>
      </c>
      <c r="N41" s="57">
        <v>1849.99</v>
      </c>
      <c r="P41" s="56">
        <v>243.77499999999998</v>
      </c>
      <c r="Q41" s="35">
        <v>0</v>
      </c>
      <c r="R41" s="35">
        <v>0</v>
      </c>
      <c r="S41" s="35">
        <v>0</v>
      </c>
      <c r="T41" s="35">
        <v>0</v>
      </c>
      <c r="U41" s="57">
        <v>0</v>
      </c>
    </row>
    <row r="42" spans="2:21" x14ac:dyDescent="0.2">
      <c r="B42" s="56">
        <v>0.01</v>
      </c>
      <c r="C42" s="57">
        <v>9.99</v>
      </c>
      <c r="E42" s="56">
        <v>7</v>
      </c>
      <c r="F42" s="35">
        <v>0</v>
      </c>
      <c r="G42" s="35">
        <v>0</v>
      </c>
      <c r="H42" s="35">
        <v>0</v>
      </c>
      <c r="I42" s="35">
        <v>0</v>
      </c>
      <c r="J42" s="57">
        <v>0</v>
      </c>
      <c r="M42" s="56">
        <v>1850</v>
      </c>
      <c r="N42" s="57">
        <v>1859.99</v>
      </c>
      <c r="P42" s="56">
        <v>250.77499999999998</v>
      </c>
      <c r="Q42" s="35">
        <v>0</v>
      </c>
      <c r="R42" s="35">
        <v>0</v>
      </c>
      <c r="S42" s="35">
        <v>0</v>
      </c>
      <c r="T42" s="35">
        <v>0</v>
      </c>
      <c r="U42" s="57">
        <v>0</v>
      </c>
    </row>
    <row r="43" spans="2:21" x14ac:dyDescent="0.2">
      <c r="B43" s="56">
        <v>0.01</v>
      </c>
      <c r="C43" s="57">
        <v>9.99</v>
      </c>
      <c r="E43" s="56">
        <v>7</v>
      </c>
      <c r="F43" s="35">
        <v>0</v>
      </c>
      <c r="G43" s="35">
        <v>0</v>
      </c>
      <c r="H43" s="35">
        <v>0</v>
      </c>
      <c r="I43" s="35">
        <v>0</v>
      </c>
      <c r="J43" s="57">
        <v>0</v>
      </c>
      <c r="M43" s="56">
        <v>1860</v>
      </c>
      <c r="N43" s="57">
        <v>1869.99</v>
      </c>
      <c r="P43" s="56">
        <v>257.77499999999998</v>
      </c>
      <c r="Q43" s="35">
        <v>0</v>
      </c>
      <c r="R43" s="35">
        <v>0</v>
      </c>
      <c r="S43" s="35">
        <v>0</v>
      </c>
      <c r="T43" s="35">
        <v>0</v>
      </c>
      <c r="U43" s="57">
        <v>0</v>
      </c>
    </row>
    <row r="44" spans="2:21" x14ac:dyDescent="0.2">
      <c r="B44" s="56">
        <v>0.01</v>
      </c>
      <c r="C44" s="57">
        <v>9.99</v>
      </c>
      <c r="E44" s="56">
        <v>7</v>
      </c>
      <c r="F44" s="35">
        <v>2.0499999999999998</v>
      </c>
      <c r="G44" s="35">
        <v>0</v>
      </c>
      <c r="H44" s="35">
        <v>0</v>
      </c>
      <c r="I44" s="35">
        <v>0</v>
      </c>
      <c r="J44" s="57">
        <v>0</v>
      </c>
      <c r="M44" s="56">
        <v>1870</v>
      </c>
      <c r="N44" s="57">
        <v>1879.99</v>
      </c>
      <c r="P44" s="56">
        <v>264.77499999999998</v>
      </c>
      <c r="Q44" s="35">
        <v>0</v>
      </c>
      <c r="R44" s="35">
        <v>0</v>
      </c>
      <c r="S44" s="35">
        <v>0</v>
      </c>
      <c r="T44" s="35">
        <v>0</v>
      </c>
      <c r="U44" s="57">
        <v>0</v>
      </c>
    </row>
    <row r="45" spans="2:21" x14ac:dyDescent="0.2">
      <c r="B45" s="56">
        <v>0.01</v>
      </c>
      <c r="C45" s="57">
        <v>9.99</v>
      </c>
      <c r="E45" s="56">
        <v>7</v>
      </c>
      <c r="F45" s="35">
        <v>5</v>
      </c>
      <c r="G45" s="35">
        <v>0</v>
      </c>
      <c r="H45" s="35">
        <v>0</v>
      </c>
      <c r="I45" s="35">
        <v>0</v>
      </c>
      <c r="J45" s="57">
        <v>0</v>
      </c>
      <c r="M45" s="56">
        <v>1880</v>
      </c>
      <c r="N45" s="57">
        <v>1889.99</v>
      </c>
      <c r="P45" s="56">
        <v>271.77499999999998</v>
      </c>
      <c r="Q45" s="35">
        <v>0</v>
      </c>
      <c r="R45" s="35">
        <v>0</v>
      </c>
      <c r="S45" s="35">
        <v>0</v>
      </c>
      <c r="T45" s="35">
        <v>0</v>
      </c>
      <c r="U45" s="57">
        <v>0</v>
      </c>
    </row>
    <row r="46" spans="2:21" x14ac:dyDescent="0.2">
      <c r="B46" s="56">
        <v>0.01</v>
      </c>
      <c r="C46" s="57">
        <v>9.99</v>
      </c>
      <c r="E46" s="56">
        <v>7</v>
      </c>
      <c r="F46" s="35">
        <v>5</v>
      </c>
      <c r="G46" s="35">
        <v>0</v>
      </c>
      <c r="H46" s="35">
        <v>0</v>
      </c>
      <c r="I46" s="35">
        <v>0</v>
      </c>
      <c r="J46" s="57">
        <v>0</v>
      </c>
      <c r="M46" s="56">
        <v>1890</v>
      </c>
      <c r="N46" s="57">
        <v>1899.99</v>
      </c>
      <c r="P46" s="56">
        <v>278.77499999999998</v>
      </c>
      <c r="Q46" s="35">
        <v>0</v>
      </c>
      <c r="R46" s="35">
        <v>0</v>
      </c>
      <c r="S46" s="35">
        <v>0</v>
      </c>
      <c r="T46" s="35">
        <v>0</v>
      </c>
      <c r="U46" s="57">
        <v>0</v>
      </c>
    </row>
    <row r="47" spans="2:21" x14ac:dyDescent="0.2">
      <c r="B47" s="56">
        <v>0.01</v>
      </c>
      <c r="C47" s="57">
        <v>9.99</v>
      </c>
      <c r="E47" s="56">
        <v>7</v>
      </c>
      <c r="F47" s="35">
        <v>5</v>
      </c>
      <c r="G47" s="35">
        <v>0</v>
      </c>
      <c r="H47" s="35">
        <v>0</v>
      </c>
      <c r="I47" s="35">
        <v>0</v>
      </c>
      <c r="J47" s="57">
        <v>0</v>
      </c>
      <c r="M47" s="56">
        <v>1900</v>
      </c>
      <c r="N47" s="57">
        <v>1909.99</v>
      </c>
      <c r="P47" s="56">
        <v>285.77499999999998</v>
      </c>
      <c r="Q47" s="35">
        <v>0</v>
      </c>
      <c r="R47" s="35">
        <v>0</v>
      </c>
      <c r="S47" s="35">
        <v>0</v>
      </c>
      <c r="T47" s="35">
        <v>0</v>
      </c>
      <c r="U47" s="57">
        <v>0</v>
      </c>
    </row>
    <row r="48" spans="2:21" x14ac:dyDescent="0.2">
      <c r="B48" s="56">
        <v>0.01</v>
      </c>
      <c r="C48" s="57">
        <v>9.99</v>
      </c>
      <c r="E48" s="56">
        <v>7</v>
      </c>
      <c r="F48" s="35">
        <v>5</v>
      </c>
      <c r="G48" s="35">
        <v>0</v>
      </c>
      <c r="H48" s="35">
        <v>0</v>
      </c>
      <c r="I48" s="35">
        <v>0</v>
      </c>
      <c r="J48" s="57">
        <v>0</v>
      </c>
      <c r="M48" s="56">
        <v>1910</v>
      </c>
      <c r="N48" s="57">
        <v>1919.99</v>
      </c>
      <c r="P48" s="56">
        <v>292.77499999999998</v>
      </c>
      <c r="Q48" s="35">
        <v>0</v>
      </c>
      <c r="R48" s="35">
        <v>0</v>
      </c>
      <c r="S48" s="35">
        <v>0</v>
      </c>
      <c r="T48" s="35">
        <v>0</v>
      </c>
      <c r="U48" s="57">
        <v>0</v>
      </c>
    </row>
    <row r="49" spans="2:21" x14ac:dyDescent="0.2">
      <c r="B49" s="56">
        <v>0.01</v>
      </c>
      <c r="C49" s="57">
        <v>9.99</v>
      </c>
      <c r="E49" s="56">
        <v>7</v>
      </c>
      <c r="F49" s="35">
        <v>5</v>
      </c>
      <c r="G49" s="35">
        <v>0</v>
      </c>
      <c r="H49" s="35">
        <v>0</v>
      </c>
      <c r="I49" s="35">
        <v>0</v>
      </c>
      <c r="J49" s="57">
        <v>0</v>
      </c>
      <c r="M49" s="56">
        <v>1920</v>
      </c>
      <c r="N49" s="57">
        <v>1929.99</v>
      </c>
      <c r="P49" s="56">
        <v>299.77499999999998</v>
      </c>
      <c r="Q49" s="35">
        <v>0</v>
      </c>
      <c r="R49" s="35">
        <v>0</v>
      </c>
      <c r="S49" s="35">
        <v>0</v>
      </c>
      <c r="T49" s="35">
        <v>0</v>
      </c>
      <c r="U49" s="57">
        <v>0</v>
      </c>
    </row>
    <row r="50" spans="2:21" x14ac:dyDescent="0.2">
      <c r="B50" s="56">
        <v>0.01</v>
      </c>
      <c r="C50" s="57">
        <v>9.99</v>
      </c>
      <c r="E50" s="56">
        <v>7</v>
      </c>
      <c r="F50" s="35">
        <v>5</v>
      </c>
      <c r="G50" s="35">
        <v>0</v>
      </c>
      <c r="H50" s="35">
        <v>0</v>
      </c>
      <c r="I50" s="35">
        <v>0</v>
      </c>
      <c r="J50" s="57">
        <v>0</v>
      </c>
      <c r="M50" s="56">
        <v>1930</v>
      </c>
      <c r="N50" s="57">
        <v>1939.99</v>
      </c>
      <c r="P50" s="56">
        <v>306.77499999999998</v>
      </c>
      <c r="Q50" s="35">
        <v>0</v>
      </c>
      <c r="R50" s="35">
        <v>0</v>
      </c>
      <c r="S50" s="35">
        <v>0</v>
      </c>
      <c r="T50" s="35">
        <v>0</v>
      </c>
      <c r="U50" s="57">
        <v>0</v>
      </c>
    </row>
    <row r="51" spans="2:21" x14ac:dyDescent="0.2">
      <c r="B51" s="56">
        <v>0.01</v>
      </c>
      <c r="C51" s="57">
        <v>9.99</v>
      </c>
      <c r="E51" s="56">
        <v>7</v>
      </c>
      <c r="F51" s="35">
        <v>5</v>
      </c>
      <c r="G51" s="35">
        <v>0</v>
      </c>
      <c r="H51" s="35">
        <v>0</v>
      </c>
      <c r="I51" s="35">
        <v>0</v>
      </c>
      <c r="J51" s="57">
        <v>0</v>
      </c>
      <c r="M51" s="56">
        <v>1940</v>
      </c>
      <c r="N51" s="57">
        <v>1949.99</v>
      </c>
      <c r="P51" s="56">
        <v>313.77499999999998</v>
      </c>
      <c r="Q51" s="35">
        <v>0</v>
      </c>
      <c r="R51" s="35">
        <v>0</v>
      </c>
      <c r="S51" s="35">
        <v>0</v>
      </c>
      <c r="T51" s="35">
        <v>0</v>
      </c>
      <c r="U51" s="57">
        <v>0</v>
      </c>
    </row>
    <row r="52" spans="2:21" x14ac:dyDescent="0.2">
      <c r="B52" s="56">
        <v>0.01</v>
      </c>
      <c r="C52" s="57">
        <v>9.99</v>
      </c>
      <c r="E52" s="56">
        <v>7</v>
      </c>
      <c r="F52" s="35">
        <v>5</v>
      </c>
      <c r="G52" s="35">
        <v>0</v>
      </c>
      <c r="H52" s="35">
        <v>0</v>
      </c>
      <c r="I52" s="35">
        <v>0</v>
      </c>
      <c r="J52" s="57">
        <v>0</v>
      </c>
      <c r="M52" s="56">
        <v>1950</v>
      </c>
      <c r="N52" s="57">
        <v>1959.99</v>
      </c>
      <c r="P52" s="56">
        <v>320.77499999999998</v>
      </c>
      <c r="Q52" s="35">
        <v>0</v>
      </c>
      <c r="R52" s="35">
        <v>0</v>
      </c>
      <c r="S52" s="35">
        <v>0</v>
      </c>
      <c r="T52" s="35">
        <v>0</v>
      </c>
      <c r="U52" s="57">
        <v>0</v>
      </c>
    </row>
    <row r="53" spans="2:21" x14ac:dyDescent="0.2">
      <c r="B53" s="56">
        <v>0.01</v>
      </c>
      <c r="C53" s="57">
        <v>9.99</v>
      </c>
      <c r="E53" s="56">
        <v>7</v>
      </c>
      <c r="F53" s="35">
        <v>5</v>
      </c>
      <c r="G53" s="35">
        <v>0</v>
      </c>
      <c r="H53" s="35">
        <v>0</v>
      </c>
      <c r="I53" s="35">
        <v>0</v>
      </c>
      <c r="J53" s="57">
        <v>0</v>
      </c>
      <c r="M53" s="56">
        <v>1960</v>
      </c>
      <c r="N53" s="57">
        <v>1969.99</v>
      </c>
      <c r="P53" s="56">
        <v>327.77499999999998</v>
      </c>
      <c r="Q53" s="35">
        <v>0</v>
      </c>
      <c r="R53" s="35">
        <v>0</v>
      </c>
      <c r="S53" s="35">
        <v>0</v>
      </c>
      <c r="T53" s="35">
        <v>0</v>
      </c>
      <c r="U53" s="57">
        <v>0</v>
      </c>
    </row>
    <row r="54" spans="2:21" x14ac:dyDescent="0.2">
      <c r="B54" s="56">
        <v>0.01</v>
      </c>
      <c r="C54" s="57">
        <v>9.99</v>
      </c>
      <c r="E54" s="56">
        <v>7</v>
      </c>
      <c r="F54" s="35">
        <v>5</v>
      </c>
      <c r="G54" s="35">
        <v>0</v>
      </c>
      <c r="H54" s="35">
        <v>0</v>
      </c>
      <c r="I54" s="35">
        <v>0</v>
      </c>
      <c r="J54" s="57">
        <v>0</v>
      </c>
      <c r="M54" s="56">
        <v>1970</v>
      </c>
      <c r="N54" s="57">
        <v>1979.99</v>
      </c>
      <c r="P54" s="56">
        <v>334.77499999999998</v>
      </c>
      <c r="Q54" s="35">
        <v>0</v>
      </c>
      <c r="R54" s="35">
        <v>0</v>
      </c>
      <c r="S54" s="35">
        <v>0</v>
      </c>
      <c r="T54" s="35">
        <v>0</v>
      </c>
      <c r="U54" s="57">
        <v>0</v>
      </c>
    </row>
    <row r="55" spans="2:21" x14ac:dyDescent="0.2">
      <c r="B55" s="56">
        <v>0.01</v>
      </c>
      <c r="C55" s="57">
        <v>9.99</v>
      </c>
      <c r="E55" s="56">
        <v>7</v>
      </c>
      <c r="F55" s="35">
        <v>5</v>
      </c>
      <c r="G55" s="35">
        <v>0</v>
      </c>
      <c r="H55" s="35">
        <v>0</v>
      </c>
      <c r="I55" s="35">
        <v>0</v>
      </c>
      <c r="J55" s="57">
        <v>0</v>
      </c>
      <c r="M55" s="56">
        <v>1980</v>
      </c>
      <c r="N55" s="57">
        <v>1989.99</v>
      </c>
      <c r="P55" s="56">
        <v>341.77499999999998</v>
      </c>
      <c r="Q55" s="35">
        <v>0</v>
      </c>
      <c r="R55" s="35">
        <v>0</v>
      </c>
      <c r="S55" s="35">
        <v>0</v>
      </c>
      <c r="T55" s="35">
        <v>0</v>
      </c>
      <c r="U55" s="57">
        <v>0</v>
      </c>
    </row>
    <row r="56" spans="2:21" x14ac:dyDescent="0.2">
      <c r="B56" s="56">
        <v>0.01</v>
      </c>
      <c r="C56" s="57">
        <v>9.99</v>
      </c>
      <c r="E56" s="56">
        <v>7</v>
      </c>
      <c r="F56" s="35">
        <v>5</v>
      </c>
      <c r="G56" s="35">
        <v>0</v>
      </c>
      <c r="H56" s="35">
        <v>0</v>
      </c>
      <c r="I56" s="35">
        <v>0</v>
      </c>
      <c r="J56" s="57">
        <v>0</v>
      </c>
      <c r="M56" s="56">
        <v>1990</v>
      </c>
      <c r="N56" s="57">
        <v>1999.99</v>
      </c>
      <c r="P56" s="56">
        <v>348.77499999999998</v>
      </c>
      <c r="Q56" s="35">
        <v>0</v>
      </c>
      <c r="R56" s="35">
        <v>0</v>
      </c>
      <c r="S56" s="35">
        <v>0</v>
      </c>
      <c r="T56" s="35">
        <v>0</v>
      </c>
      <c r="U56" s="57">
        <v>0</v>
      </c>
    </row>
    <row r="57" spans="2:21" x14ac:dyDescent="0.2">
      <c r="B57" s="56">
        <v>0.01</v>
      </c>
      <c r="C57" s="57">
        <v>9.99</v>
      </c>
      <c r="E57" s="56">
        <v>7</v>
      </c>
      <c r="F57" s="35">
        <v>5</v>
      </c>
      <c r="G57" s="35">
        <v>0</v>
      </c>
      <c r="H57" s="35">
        <v>0</v>
      </c>
      <c r="I57" s="35">
        <v>0</v>
      </c>
      <c r="J57" s="57">
        <v>0</v>
      </c>
      <c r="M57" s="56">
        <v>2000</v>
      </c>
      <c r="N57" s="57">
        <v>2009.99</v>
      </c>
      <c r="P57" s="56">
        <v>355.77499999999998</v>
      </c>
      <c r="Q57" s="35">
        <v>0</v>
      </c>
      <c r="R57" s="35">
        <v>0</v>
      </c>
      <c r="S57" s="35">
        <v>0</v>
      </c>
      <c r="T57" s="35">
        <v>0</v>
      </c>
      <c r="U57" s="57">
        <v>0</v>
      </c>
    </row>
    <row r="58" spans="2:21" x14ac:dyDescent="0.2">
      <c r="B58" s="56">
        <v>0.01</v>
      </c>
      <c r="C58" s="57">
        <v>9.99</v>
      </c>
      <c r="E58" s="56">
        <v>7</v>
      </c>
      <c r="F58" s="35">
        <v>5</v>
      </c>
      <c r="G58" s="35">
        <v>0</v>
      </c>
      <c r="H58" s="35">
        <v>0</v>
      </c>
      <c r="I58" s="35">
        <v>0</v>
      </c>
      <c r="J58" s="57">
        <v>0</v>
      </c>
      <c r="M58" s="56">
        <v>2010</v>
      </c>
      <c r="N58" s="57">
        <v>2019.99</v>
      </c>
      <c r="P58" s="56">
        <v>362.77499999999998</v>
      </c>
      <c r="Q58" s="35">
        <v>0</v>
      </c>
      <c r="R58" s="35">
        <v>0</v>
      </c>
      <c r="S58" s="35">
        <v>0</v>
      </c>
      <c r="T58" s="35">
        <v>0</v>
      </c>
      <c r="U58" s="57">
        <v>0</v>
      </c>
    </row>
    <row r="59" spans="2:21" x14ac:dyDescent="0.2">
      <c r="B59" s="56">
        <v>0.01</v>
      </c>
      <c r="C59" s="57">
        <v>9.99</v>
      </c>
      <c r="E59" s="56">
        <v>7</v>
      </c>
      <c r="F59" s="35">
        <v>5</v>
      </c>
      <c r="G59" s="35">
        <v>0</v>
      </c>
      <c r="H59" s="35">
        <v>0</v>
      </c>
      <c r="I59" s="35">
        <v>0</v>
      </c>
      <c r="J59" s="57">
        <v>0</v>
      </c>
      <c r="M59" s="56">
        <v>2020</v>
      </c>
      <c r="N59" s="57">
        <v>2029.99</v>
      </c>
      <c r="P59" s="56">
        <v>369.77499999999998</v>
      </c>
      <c r="Q59" s="35">
        <v>0</v>
      </c>
      <c r="R59" s="35">
        <v>0</v>
      </c>
      <c r="S59" s="35">
        <v>0</v>
      </c>
      <c r="T59" s="35">
        <v>0</v>
      </c>
      <c r="U59" s="57">
        <v>0</v>
      </c>
    </row>
    <row r="60" spans="2:21" x14ac:dyDescent="0.2">
      <c r="B60" s="56">
        <v>0.01</v>
      </c>
      <c r="C60" s="57">
        <v>9.99</v>
      </c>
      <c r="E60" s="56">
        <v>7</v>
      </c>
      <c r="F60" s="35">
        <v>5</v>
      </c>
      <c r="G60" s="35">
        <v>0</v>
      </c>
      <c r="H60" s="35">
        <v>0</v>
      </c>
      <c r="I60" s="35">
        <v>0</v>
      </c>
      <c r="J60" s="57">
        <v>0</v>
      </c>
      <c r="M60" s="56">
        <v>2030</v>
      </c>
      <c r="N60" s="57">
        <v>2039.99</v>
      </c>
      <c r="P60" s="56">
        <v>376.77499999999998</v>
      </c>
      <c r="Q60" s="35">
        <v>0</v>
      </c>
      <c r="R60" s="35">
        <v>0</v>
      </c>
      <c r="S60" s="35">
        <v>0</v>
      </c>
      <c r="T60" s="35">
        <v>0</v>
      </c>
      <c r="U60" s="57">
        <v>0</v>
      </c>
    </row>
    <row r="61" spans="2:21" x14ac:dyDescent="0.2">
      <c r="B61" s="56">
        <v>0.01</v>
      </c>
      <c r="C61" s="57">
        <v>9.99</v>
      </c>
      <c r="E61" s="56">
        <v>7</v>
      </c>
      <c r="F61" s="35">
        <v>5</v>
      </c>
      <c r="G61" s="35">
        <v>0</v>
      </c>
      <c r="H61" s="35">
        <v>0</v>
      </c>
      <c r="I61" s="35">
        <v>0</v>
      </c>
      <c r="J61" s="57">
        <v>0</v>
      </c>
      <c r="M61" s="56">
        <v>2040</v>
      </c>
      <c r="N61" s="57">
        <v>2049.9899999999998</v>
      </c>
      <c r="P61" s="56">
        <v>383.77499999999998</v>
      </c>
      <c r="Q61" s="35">
        <v>0</v>
      </c>
      <c r="R61" s="35">
        <v>0</v>
      </c>
      <c r="S61" s="35">
        <v>0</v>
      </c>
      <c r="T61" s="35">
        <v>0</v>
      </c>
      <c r="U61" s="57">
        <v>0</v>
      </c>
    </row>
    <row r="62" spans="2:21" x14ac:dyDescent="0.2">
      <c r="B62" s="56">
        <v>0.01</v>
      </c>
      <c r="C62" s="57">
        <v>9.99</v>
      </c>
      <c r="E62" s="56">
        <v>7</v>
      </c>
      <c r="F62" s="35">
        <v>5</v>
      </c>
      <c r="G62" s="35">
        <v>0</v>
      </c>
      <c r="H62" s="35">
        <v>0</v>
      </c>
      <c r="I62" s="35">
        <v>0</v>
      </c>
      <c r="J62" s="57">
        <v>0</v>
      </c>
      <c r="M62" s="56">
        <v>2050</v>
      </c>
      <c r="N62" s="57">
        <v>2059.9899999999998</v>
      </c>
      <c r="P62" s="56">
        <v>390.77499999999998</v>
      </c>
      <c r="Q62" s="35">
        <v>0</v>
      </c>
      <c r="R62" s="35">
        <v>0</v>
      </c>
      <c r="S62" s="35">
        <v>0</v>
      </c>
      <c r="T62" s="35">
        <v>0</v>
      </c>
      <c r="U62" s="57">
        <v>0</v>
      </c>
    </row>
    <row r="63" spans="2:21" x14ac:dyDescent="0.2">
      <c r="B63" s="56">
        <v>0.01</v>
      </c>
      <c r="C63" s="57">
        <v>9.99</v>
      </c>
      <c r="E63" s="56">
        <v>7</v>
      </c>
      <c r="F63" s="35">
        <v>5</v>
      </c>
      <c r="G63" s="35">
        <v>0</v>
      </c>
      <c r="H63" s="35">
        <v>0</v>
      </c>
      <c r="I63" s="35">
        <v>0</v>
      </c>
      <c r="J63" s="57">
        <v>0</v>
      </c>
      <c r="M63" s="56">
        <v>2060</v>
      </c>
      <c r="N63" s="57">
        <v>2069.9899999999998</v>
      </c>
      <c r="P63" s="56">
        <v>397.77499999999998</v>
      </c>
      <c r="Q63" s="35">
        <v>3.410000000000025</v>
      </c>
      <c r="R63" s="35">
        <v>0</v>
      </c>
      <c r="S63" s="35">
        <v>0</v>
      </c>
      <c r="T63" s="35">
        <v>0</v>
      </c>
      <c r="U63" s="57">
        <v>0</v>
      </c>
    </row>
    <row r="64" spans="2:21" x14ac:dyDescent="0.2">
      <c r="B64" s="56">
        <v>0.01</v>
      </c>
      <c r="C64" s="57">
        <v>9.99</v>
      </c>
      <c r="E64" s="56">
        <v>7</v>
      </c>
      <c r="F64" s="35">
        <v>5</v>
      </c>
      <c r="G64" s="35">
        <v>0</v>
      </c>
      <c r="H64" s="35">
        <v>0</v>
      </c>
      <c r="I64" s="35">
        <v>0</v>
      </c>
      <c r="J64" s="57">
        <v>0</v>
      </c>
      <c r="M64" s="56">
        <v>2070</v>
      </c>
      <c r="N64" s="57">
        <v>2079.9899999999998</v>
      </c>
      <c r="P64" s="56">
        <v>404.77499999999998</v>
      </c>
      <c r="Q64" s="35">
        <v>8.410000000000025</v>
      </c>
      <c r="R64" s="35">
        <v>0</v>
      </c>
      <c r="S64" s="35">
        <v>0</v>
      </c>
      <c r="T64" s="35">
        <v>0</v>
      </c>
      <c r="U64" s="57">
        <v>0</v>
      </c>
    </row>
    <row r="65" spans="2:21" x14ac:dyDescent="0.2">
      <c r="B65" s="56">
        <v>0.01</v>
      </c>
      <c r="C65" s="57">
        <v>9.99</v>
      </c>
      <c r="E65" s="56">
        <v>7</v>
      </c>
      <c r="F65" s="35">
        <v>5</v>
      </c>
      <c r="G65" s="35">
        <v>3.01</v>
      </c>
      <c r="H65" s="35">
        <v>0</v>
      </c>
      <c r="I65" s="35">
        <v>0</v>
      </c>
      <c r="J65" s="57">
        <v>0</v>
      </c>
      <c r="M65" s="56">
        <v>2080</v>
      </c>
      <c r="N65" s="57">
        <v>2089.9899999999998</v>
      </c>
      <c r="P65" s="56">
        <v>411.77499999999998</v>
      </c>
      <c r="Q65" s="35">
        <v>13.410000000000025</v>
      </c>
      <c r="R65" s="35">
        <v>0</v>
      </c>
      <c r="S65" s="35">
        <v>0</v>
      </c>
      <c r="T65" s="35">
        <v>0</v>
      </c>
      <c r="U65" s="57">
        <v>0</v>
      </c>
    </row>
    <row r="66" spans="2:21" x14ac:dyDescent="0.2">
      <c r="B66" s="56">
        <v>0.01</v>
      </c>
      <c r="C66" s="57">
        <v>9.99</v>
      </c>
      <c r="E66" s="56">
        <v>7</v>
      </c>
      <c r="F66" s="35">
        <v>5</v>
      </c>
      <c r="G66" s="35">
        <v>4</v>
      </c>
      <c r="H66" s="35">
        <v>0</v>
      </c>
      <c r="I66" s="35">
        <v>0</v>
      </c>
      <c r="J66" s="57">
        <v>0</v>
      </c>
      <c r="M66" s="56">
        <v>2090</v>
      </c>
      <c r="N66" s="57">
        <v>2099.9899999999998</v>
      </c>
      <c r="P66" s="56">
        <v>418.77499999999998</v>
      </c>
      <c r="Q66" s="35">
        <v>18.410000000000025</v>
      </c>
      <c r="R66" s="35">
        <v>0</v>
      </c>
      <c r="S66" s="35">
        <v>0</v>
      </c>
      <c r="T66" s="35">
        <v>0</v>
      </c>
      <c r="U66" s="57">
        <v>0</v>
      </c>
    </row>
    <row r="67" spans="2:21" x14ac:dyDescent="0.2">
      <c r="B67" s="56">
        <v>0.01</v>
      </c>
      <c r="C67" s="57">
        <v>9.99</v>
      </c>
      <c r="E67" s="56">
        <v>7</v>
      </c>
      <c r="F67" s="35">
        <v>5</v>
      </c>
      <c r="G67" s="35">
        <v>4</v>
      </c>
      <c r="H67" s="35">
        <v>0</v>
      </c>
      <c r="I67" s="35">
        <v>0</v>
      </c>
      <c r="J67" s="57">
        <v>0</v>
      </c>
      <c r="M67" s="56">
        <v>2100</v>
      </c>
      <c r="N67" s="57">
        <v>2109.9899999999998</v>
      </c>
      <c r="P67" s="56">
        <v>425.77499999999998</v>
      </c>
      <c r="Q67" s="35">
        <v>23.410000000000025</v>
      </c>
      <c r="R67" s="35">
        <v>0</v>
      </c>
      <c r="S67" s="35">
        <v>0</v>
      </c>
      <c r="T67" s="35">
        <v>0</v>
      </c>
      <c r="U67" s="57">
        <v>0</v>
      </c>
    </row>
    <row r="68" spans="2:21" x14ac:dyDescent="0.2">
      <c r="B68" s="56">
        <v>0.01</v>
      </c>
      <c r="C68" s="57">
        <v>9.99</v>
      </c>
      <c r="E68" s="56">
        <v>7</v>
      </c>
      <c r="F68" s="35">
        <v>5</v>
      </c>
      <c r="G68" s="35">
        <v>4</v>
      </c>
      <c r="H68" s="35">
        <v>0</v>
      </c>
      <c r="I68" s="35">
        <v>0</v>
      </c>
      <c r="J68" s="57">
        <v>0</v>
      </c>
      <c r="M68" s="56">
        <v>2110</v>
      </c>
      <c r="N68" s="57">
        <v>2119.9899999999998</v>
      </c>
      <c r="P68" s="56">
        <v>432.77499999999998</v>
      </c>
      <c r="Q68" s="35">
        <v>28.410000000000025</v>
      </c>
      <c r="R68" s="35">
        <v>0</v>
      </c>
      <c r="S68" s="35">
        <v>0</v>
      </c>
      <c r="T68" s="35">
        <v>0</v>
      </c>
      <c r="U68" s="57">
        <v>0</v>
      </c>
    </row>
    <row r="69" spans="2:21" x14ac:dyDescent="0.2">
      <c r="B69" s="56">
        <v>0.01</v>
      </c>
      <c r="C69" s="57">
        <v>9.99</v>
      </c>
      <c r="E69" s="56">
        <v>7</v>
      </c>
      <c r="F69" s="35">
        <v>5</v>
      </c>
      <c r="G69" s="35">
        <v>4</v>
      </c>
      <c r="H69" s="35">
        <v>0</v>
      </c>
      <c r="I69" s="35">
        <v>0</v>
      </c>
      <c r="J69" s="57">
        <v>0</v>
      </c>
      <c r="M69" s="56">
        <v>2120</v>
      </c>
      <c r="N69" s="57">
        <v>2129.9899999999998</v>
      </c>
      <c r="P69" s="56">
        <v>439.77499999999998</v>
      </c>
      <c r="Q69" s="35">
        <v>33.410000000000025</v>
      </c>
      <c r="R69" s="35">
        <v>0</v>
      </c>
      <c r="S69" s="35">
        <v>0</v>
      </c>
      <c r="T69" s="35">
        <v>0</v>
      </c>
      <c r="U69" s="57">
        <v>0</v>
      </c>
    </row>
    <row r="70" spans="2:21" x14ac:dyDescent="0.2">
      <c r="B70" s="56">
        <v>0.01</v>
      </c>
      <c r="C70" s="57">
        <v>9.99</v>
      </c>
      <c r="E70" s="56">
        <v>7</v>
      </c>
      <c r="F70" s="35">
        <v>5</v>
      </c>
      <c r="G70" s="35">
        <v>4</v>
      </c>
      <c r="H70" s="35">
        <v>0</v>
      </c>
      <c r="I70" s="35">
        <v>0</v>
      </c>
      <c r="J70" s="57">
        <v>0</v>
      </c>
      <c r="M70" s="56">
        <v>2130</v>
      </c>
      <c r="N70" s="57">
        <v>2139.9899999999998</v>
      </c>
      <c r="P70" s="56">
        <v>446.77499999999998</v>
      </c>
      <c r="Q70" s="35">
        <v>38.410000000000025</v>
      </c>
      <c r="R70" s="35">
        <v>0</v>
      </c>
      <c r="S70" s="35">
        <v>0</v>
      </c>
      <c r="T70" s="35">
        <v>0</v>
      </c>
      <c r="U70" s="57">
        <v>0</v>
      </c>
    </row>
    <row r="71" spans="2:21" x14ac:dyDescent="0.2">
      <c r="B71" s="56">
        <v>0.01</v>
      </c>
      <c r="C71" s="57">
        <v>9.99</v>
      </c>
      <c r="E71" s="56">
        <v>7</v>
      </c>
      <c r="F71" s="35">
        <v>5</v>
      </c>
      <c r="G71" s="35">
        <v>4</v>
      </c>
      <c r="H71" s="35">
        <v>0</v>
      </c>
      <c r="I71" s="35">
        <v>0</v>
      </c>
      <c r="J71" s="57">
        <v>0</v>
      </c>
      <c r="M71" s="56">
        <v>2140</v>
      </c>
      <c r="N71" s="57">
        <v>2149.9899999999998</v>
      </c>
      <c r="P71" s="56">
        <v>453.77499999999998</v>
      </c>
      <c r="Q71" s="35">
        <v>43.410000000000025</v>
      </c>
      <c r="R71" s="35">
        <v>0</v>
      </c>
      <c r="S71" s="35">
        <v>0</v>
      </c>
      <c r="T71" s="35">
        <v>0</v>
      </c>
      <c r="U71" s="57">
        <v>0</v>
      </c>
    </row>
    <row r="72" spans="2:21" x14ac:dyDescent="0.2">
      <c r="B72" s="56">
        <v>0.01</v>
      </c>
      <c r="C72" s="57">
        <v>9.99</v>
      </c>
      <c r="E72" s="56">
        <v>7</v>
      </c>
      <c r="F72" s="35">
        <v>5</v>
      </c>
      <c r="G72" s="35">
        <v>4</v>
      </c>
      <c r="H72" s="35">
        <v>0</v>
      </c>
      <c r="I72" s="35">
        <v>0</v>
      </c>
      <c r="J72" s="57">
        <v>0</v>
      </c>
      <c r="M72" s="56">
        <v>2150</v>
      </c>
      <c r="N72" s="57">
        <v>2159.9899999999998</v>
      </c>
      <c r="P72" s="56">
        <v>460.77499999999998</v>
      </c>
      <c r="Q72" s="35">
        <v>48.410000000000025</v>
      </c>
      <c r="R72" s="35">
        <v>0</v>
      </c>
      <c r="S72" s="35">
        <v>0</v>
      </c>
      <c r="T72" s="35">
        <v>0</v>
      </c>
      <c r="U72" s="57">
        <v>0</v>
      </c>
    </row>
    <row r="73" spans="2:21" x14ac:dyDescent="0.2">
      <c r="B73" s="56">
        <v>0.01</v>
      </c>
      <c r="C73" s="57">
        <v>9.99</v>
      </c>
      <c r="E73" s="56">
        <v>7</v>
      </c>
      <c r="F73" s="35">
        <v>5</v>
      </c>
      <c r="G73" s="35">
        <v>4</v>
      </c>
      <c r="H73" s="35">
        <v>0</v>
      </c>
      <c r="I73" s="35">
        <v>0</v>
      </c>
      <c r="J73" s="57">
        <v>0</v>
      </c>
      <c r="M73" s="56">
        <v>2160</v>
      </c>
      <c r="N73" s="57">
        <v>2169.9899999999998</v>
      </c>
      <c r="P73" s="56">
        <v>467.77499999999998</v>
      </c>
      <c r="Q73" s="35">
        <v>53.410000000000025</v>
      </c>
      <c r="R73" s="35">
        <v>0</v>
      </c>
      <c r="S73" s="35">
        <v>0</v>
      </c>
      <c r="T73" s="35">
        <v>0</v>
      </c>
      <c r="U73" s="57">
        <v>0</v>
      </c>
    </row>
    <row r="74" spans="2:21" x14ac:dyDescent="0.2">
      <c r="B74" s="56">
        <v>0.01</v>
      </c>
      <c r="C74" s="57">
        <v>9.99</v>
      </c>
      <c r="E74" s="56">
        <v>7</v>
      </c>
      <c r="F74" s="35">
        <v>5</v>
      </c>
      <c r="G74" s="35">
        <v>4</v>
      </c>
      <c r="H74" s="35">
        <v>0</v>
      </c>
      <c r="I74" s="35">
        <v>0</v>
      </c>
      <c r="J74" s="57">
        <v>0</v>
      </c>
      <c r="M74" s="56">
        <v>2170</v>
      </c>
      <c r="N74" s="57">
        <v>2179.9899999999998</v>
      </c>
      <c r="P74" s="56">
        <v>474.77499999999998</v>
      </c>
      <c r="Q74" s="35">
        <v>58.410000000000025</v>
      </c>
      <c r="R74" s="35">
        <v>0</v>
      </c>
      <c r="S74" s="35">
        <v>0</v>
      </c>
      <c r="T74" s="35">
        <v>0</v>
      </c>
      <c r="U74" s="57">
        <v>0</v>
      </c>
    </row>
    <row r="75" spans="2:21" x14ac:dyDescent="0.2">
      <c r="B75" s="56">
        <v>0.01</v>
      </c>
      <c r="C75" s="57">
        <v>9.99</v>
      </c>
      <c r="E75" s="56">
        <v>7</v>
      </c>
      <c r="F75" s="35">
        <v>5</v>
      </c>
      <c r="G75" s="35">
        <v>4</v>
      </c>
      <c r="H75" s="35">
        <v>0</v>
      </c>
      <c r="I75" s="35">
        <v>0</v>
      </c>
      <c r="J75" s="57">
        <v>0</v>
      </c>
      <c r="M75" s="56">
        <v>2180</v>
      </c>
      <c r="N75" s="57">
        <v>2189.9899999999998</v>
      </c>
      <c r="P75" s="56">
        <v>481.77499999999998</v>
      </c>
      <c r="Q75" s="35">
        <v>63.410000000000025</v>
      </c>
      <c r="R75" s="35">
        <v>0</v>
      </c>
      <c r="S75" s="35">
        <v>0</v>
      </c>
      <c r="T75" s="35">
        <v>0</v>
      </c>
      <c r="U75" s="57">
        <v>0</v>
      </c>
    </row>
    <row r="76" spans="2:21" x14ac:dyDescent="0.2">
      <c r="B76" s="56">
        <v>0.01</v>
      </c>
      <c r="C76" s="57">
        <v>9.99</v>
      </c>
      <c r="E76" s="56">
        <v>7</v>
      </c>
      <c r="F76" s="35">
        <v>5</v>
      </c>
      <c r="G76" s="35">
        <v>4</v>
      </c>
      <c r="H76" s="35">
        <v>0</v>
      </c>
      <c r="I76" s="35">
        <v>0</v>
      </c>
      <c r="J76" s="57">
        <v>0</v>
      </c>
      <c r="M76" s="56">
        <v>2190</v>
      </c>
      <c r="N76" s="57">
        <v>2199.9899999999998</v>
      </c>
      <c r="P76" s="56">
        <v>488.77499999999998</v>
      </c>
      <c r="Q76" s="35">
        <v>68.410000000000025</v>
      </c>
      <c r="R76" s="35">
        <v>0</v>
      </c>
      <c r="S76" s="35">
        <v>0</v>
      </c>
      <c r="T76" s="35">
        <v>0</v>
      </c>
      <c r="U76" s="57">
        <v>0</v>
      </c>
    </row>
    <row r="77" spans="2:21" x14ac:dyDescent="0.2">
      <c r="B77" s="56">
        <v>0.01</v>
      </c>
      <c r="C77" s="57">
        <v>9.99</v>
      </c>
      <c r="E77" s="56">
        <v>7</v>
      </c>
      <c r="F77" s="35">
        <v>5</v>
      </c>
      <c r="G77" s="35">
        <v>4</v>
      </c>
      <c r="H77" s="35">
        <v>0</v>
      </c>
      <c r="I77" s="35">
        <v>0</v>
      </c>
      <c r="J77" s="57">
        <v>0</v>
      </c>
      <c r="M77" s="56">
        <v>2200</v>
      </c>
      <c r="N77" s="57">
        <v>2209.9899999999998</v>
      </c>
      <c r="P77" s="56">
        <v>495.77499999999998</v>
      </c>
      <c r="Q77" s="35">
        <v>73.410000000000025</v>
      </c>
      <c r="R77" s="35">
        <v>0</v>
      </c>
      <c r="S77" s="35">
        <v>0</v>
      </c>
      <c r="T77" s="35">
        <v>0</v>
      </c>
      <c r="U77" s="57">
        <v>0</v>
      </c>
    </row>
    <row r="78" spans="2:21" x14ac:dyDescent="0.2">
      <c r="B78" s="56">
        <v>0.01</v>
      </c>
      <c r="C78" s="57">
        <v>9.99</v>
      </c>
      <c r="E78" s="56">
        <v>7</v>
      </c>
      <c r="F78" s="35">
        <v>5</v>
      </c>
      <c r="G78" s="35">
        <v>4</v>
      </c>
      <c r="H78" s="35">
        <v>0</v>
      </c>
      <c r="I78" s="35">
        <v>0</v>
      </c>
      <c r="J78" s="57">
        <v>0</v>
      </c>
      <c r="M78" s="56">
        <v>2210</v>
      </c>
      <c r="N78" s="57">
        <v>2219.9899999999998</v>
      </c>
      <c r="P78" s="56">
        <v>502.77499999999998</v>
      </c>
      <c r="Q78" s="35">
        <v>78.410000000000025</v>
      </c>
      <c r="R78" s="35">
        <v>0</v>
      </c>
      <c r="S78" s="35">
        <v>0</v>
      </c>
      <c r="T78" s="35">
        <v>0</v>
      </c>
      <c r="U78" s="57">
        <v>0</v>
      </c>
    </row>
    <row r="79" spans="2:21" x14ac:dyDescent="0.2">
      <c r="B79" s="56">
        <v>0.01</v>
      </c>
      <c r="C79" s="57">
        <v>9.99</v>
      </c>
      <c r="E79" s="56">
        <v>7</v>
      </c>
      <c r="F79" s="35">
        <v>5</v>
      </c>
      <c r="G79" s="35">
        <v>4</v>
      </c>
      <c r="H79" s="35">
        <v>0</v>
      </c>
      <c r="I79" s="35">
        <v>0</v>
      </c>
      <c r="J79" s="57">
        <v>0</v>
      </c>
      <c r="M79" s="56">
        <v>2220</v>
      </c>
      <c r="N79" s="57">
        <v>2229.9899999999998</v>
      </c>
      <c r="P79" s="56">
        <v>509.77499999999998</v>
      </c>
      <c r="Q79" s="35">
        <v>83.410000000000025</v>
      </c>
      <c r="R79" s="35">
        <v>0</v>
      </c>
      <c r="S79" s="35">
        <v>0</v>
      </c>
      <c r="T79" s="35">
        <v>0</v>
      </c>
      <c r="U79" s="57">
        <v>0</v>
      </c>
    </row>
    <row r="80" spans="2:21" x14ac:dyDescent="0.2">
      <c r="B80" s="56">
        <v>0.01</v>
      </c>
      <c r="C80" s="57">
        <v>9.99</v>
      </c>
      <c r="E80" s="56">
        <v>7</v>
      </c>
      <c r="F80" s="35">
        <v>5</v>
      </c>
      <c r="G80" s="35">
        <v>4</v>
      </c>
      <c r="H80" s="35">
        <v>0</v>
      </c>
      <c r="I80" s="35">
        <v>0</v>
      </c>
      <c r="J80" s="57">
        <v>0</v>
      </c>
      <c r="M80" s="56">
        <v>2230</v>
      </c>
      <c r="N80" s="57">
        <v>2239.9899999999998</v>
      </c>
      <c r="P80" s="56">
        <v>516.77499999999998</v>
      </c>
      <c r="Q80" s="35">
        <v>88.410000000000025</v>
      </c>
      <c r="R80" s="35">
        <v>0</v>
      </c>
      <c r="S80" s="35">
        <v>0</v>
      </c>
      <c r="T80" s="35">
        <v>0</v>
      </c>
      <c r="U80" s="57">
        <v>0</v>
      </c>
    </row>
    <row r="81" spans="2:21" x14ac:dyDescent="0.2">
      <c r="B81" s="56">
        <v>0.01</v>
      </c>
      <c r="C81" s="57">
        <v>9.99</v>
      </c>
      <c r="E81" s="56">
        <v>7</v>
      </c>
      <c r="F81" s="35">
        <v>5</v>
      </c>
      <c r="G81" s="35">
        <v>4</v>
      </c>
      <c r="H81" s="35">
        <v>0</v>
      </c>
      <c r="I81" s="35">
        <v>0</v>
      </c>
      <c r="J81" s="57">
        <v>0</v>
      </c>
      <c r="M81" s="56">
        <v>2240</v>
      </c>
      <c r="N81" s="57">
        <v>2249.9899999999998</v>
      </c>
      <c r="P81" s="56">
        <v>523.77499999999998</v>
      </c>
      <c r="Q81" s="35">
        <v>93.410000000000025</v>
      </c>
      <c r="R81" s="35">
        <v>0</v>
      </c>
      <c r="S81" s="35">
        <v>0</v>
      </c>
      <c r="T81" s="35">
        <v>0</v>
      </c>
      <c r="U81" s="57">
        <v>0</v>
      </c>
    </row>
    <row r="82" spans="2:21" x14ac:dyDescent="0.2">
      <c r="B82" s="56">
        <v>0.01</v>
      </c>
      <c r="C82" s="57">
        <v>9.99</v>
      </c>
      <c r="E82" s="56">
        <v>7</v>
      </c>
      <c r="F82" s="35">
        <v>5</v>
      </c>
      <c r="G82" s="35">
        <v>4</v>
      </c>
      <c r="H82" s="35">
        <v>0</v>
      </c>
      <c r="I82" s="35">
        <v>0</v>
      </c>
      <c r="J82" s="57">
        <v>0</v>
      </c>
      <c r="M82" s="56">
        <v>2250</v>
      </c>
      <c r="N82" s="57">
        <v>2259.9899999999998</v>
      </c>
      <c r="P82" s="56">
        <v>530.77499999999998</v>
      </c>
      <c r="Q82" s="35">
        <v>98.410000000000025</v>
      </c>
      <c r="R82" s="35">
        <v>0</v>
      </c>
      <c r="S82" s="35">
        <v>0</v>
      </c>
      <c r="T82" s="35">
        <v>0</v>
      </c>
      <c r="U82" s="57">
        <v>0</v>
      </c>
    </row>
    <row r="83" spans="2:21" x14ac:dyDescent="0.2">
      <c r="B83" s="56">
        <v>0.01</v>
      </c>
      <c r="C83" s="57">
        <v>9.99</v>
      </c>
      <c r="E83" s="56">
        <v>7</v>
      </c>
      <c r="F83" s="35">
        <v>5</v>
      </c>
      <c r="G83" s="35">
        <v>4</v>
      </c>
      <c r="H83" s="35">
        <v>0</v>
      </c>
      <c r="I83" s="35">
        <v>0</v>
      </c>
      <c r="J83" s="57">
        <v>0</v>
      </c>
      <c r="M83" s="56">
        <v>2260</v>
      </c>
      <c r="N83" s="57">
        <v>2269.9899999999998</v>
      </c>
      <c r="P83" s="56">
        <v>537.77499999999998</v>
      </c>
      <c r="Q83" s="35">
        <v>103.41000000000003</v>
      </c>
      <c r="R83" s="35">
        <v>0</v>
      </c>
      <c r="S83" s="35">
        <v>0</v>
      </c>
      <c r="T83" s="35">
        <v>0</v>
      </c>
      <c r="U83" s="57">
        <v>0</v>
      </c>
    </row>
    <row r="84" spans="2:21" x14ac:dyDescent="0.2">
      <c r="B84" s="56">
        <v>0.01</v>
      </c>
      <c r="C84" s="57">
        <v>9.99</v>
      </c>
      <c r="E84" s="56">
        <v>7</v>
      </c>
      <c r="F84" s="35">
        <v>5</v>
      </c>
      <c r="G84" s="35">
        <v>4</v>
      </c>
      <c r="H84" s="35">
        <v>0</v>
      </c>
      <c r="I84" s="35">
        <v>0</v>
      </c>
      <c r="J84" s="57">
        <v>0</v>
      </c>
      <c r="M84" s="56">
        <v>2270</v>
      </c>
      <c r="N84" s="57">
        <v>2279.9899999999998</v>
      </c>
      <c r="P84" s="56">
        <v>544.77499999999998</v>
      </c>
      <c r="Q84" s="35">
        <v>108.41000000000003</v>
      </c>
      <c r="R84" s="35">
        <v>0</v>
      </c>
      <c r="S84" s="35">
        <v>0</v>
      </c>
      <c r="T84" s="35">
        <v>0</v>
      </c>
      <c r="U84" s="57">
        <v>0</v>
      </c>
    </row>
    <row r="85" spans="2:21" x14ac:dyDescent="0.2">
      <c r="B85" s="56">
        <v>0.01</v>
      </c>
      <c r="C85" s="57">
        <v>9.99</v>
      </c>
      <c r="E85" s="56">
        <v>7</v>
      </c>
      <c r="F85" s="35">
        <v>5</v>
      </c>
      <c r="G85" s="35">
        <v>4</v>
      </c>
      <c r="H85" s="35">
        <v>0.28999999999999998</v>
      </c>
      <c r="I85" s="35">
        <v>0</v>
      </c>
      <c r="J85" s="57">
        <v>0</v>
      </c>
      <c r="M85" s="56">
        <v>2280</v>
      </c>
      <c r="N85" s="57">
        <v>2289.9899999999998</v>
      </c>
      <c r="P85" s="56">
        <v>551.77499999999998</v>
      </c>
      <c r="Q85" s="35">
        <v>113.41000000000003</v>
      </c>
      <c r="R85" s="35">
        <v>0</v>
      </c>
      <c r="S85" s="35">
        <v>0</v>
      </c>
      <c r="T85" s="35">
        <v>0</v>
      </c>
      <c r="U85" s="57">
        <v>0</v>
      </c>
    </row>
    <row r="86" spans="2:21" x14ac:dyDescent="0.2">
      <c r="B86" s="56">
        <v>0.01</v>
      </c>
      <c r="C86" s="57">
        <v>9.99</v>
      </c>
      <c r="E86" s="56">
        <v>7</v>
      </c>
      <c r="F86" s="35">
        <v>5</v>
      </c>
      <c r="G86" s="35">
        <v>4</v>
      </c>
      <c r="H86" s="35">
        <v>3</v>
      </c>
      <c r="I86" s="35">
        <v>0</v>
      </c>
      <c r="J86" s="57">
        <v>0</v>
      </c>
      <c r="M86" s="56">
        <v>2290</v>
      </c>
      <c r="N86" s="57">
        <v>2299.9899999999998</v>
      </c>
      <c r="P86" s="56">
        <v>558.77499999999998</v>
      </c>
      <c r="Q86" s="35">
        <v>118.41000000000003</v>
      </c>
      <c r="R86" s="35">
        <v>0</v>
      </c>
      <c r="S86" s="35">
        <v>0</v>
      </c>
      <c r="T86" s="35">
        <v>0</v>
      </c>
      <c r="U86" s="57">
        <v>0</v>
      </c>
    </row>
    <row r="87" spans="2:21" x14ac:dyDescent="0.2">
      <c r="B87" s="56">
        <v>0.01</v>
      </c>
      <c r="C87" s="57">
        <v>9.99</v>
      </c>
      <c r="E87" s="56">
        <v>7</v>
      </c>
      <c r="F87" s="35">
        <v>5</v>
      </c>
      <c r="G87" s="35">
        <v>4</v>
      </c>
      <c r="H87" s="35">
        <v>3</v>
      </c>
      <c r="I87" s="35">
        <v>0</v>
      </c>
      <c r="J87" s="57">
        <v>0</v>
      </c>
      <c r="M87" s="56">
        <v>2300</v>
      </c>
      <c r="N87" s="57">
        <v>2309.9899999999998</v>
      </c>
      <c r="P87" s="56">
        <v>565.77499999999998</v>
      </c>
      <c r="Q87" s="35">
        <v>123.41000000000003</v>
      </c>
      <c r="R87" s="35">
        <v>0</v>
      </c>
      <c r="S87" s="35">
        <v>0</v>
      </c>
      <c r="T87" s="35">
        <v>0</v>
      </c>
      <c r="U87" s="57">
        <v>0</v>
      </c>
    </row>
    <row r="88" spans="2:21" x14ac:dyDescent="0.2">
      <c r="B88" s="56">
        <v>0.01</v>
      </c>
      <c r="C88" s="57">
        <v>9.99</v>
      </c>
      <c r="E88" s="56">
        <v>7</v>
      </c>
      <c r="F88" s="35">
        <v>5</v>
      </c>
      <c r="G88" s="35">
        <v>4</v>
      </c>
      <c r="H88" s="35">
        <v>3</v>
      </c>
      <c r="I88" s="35">
        <v>0</v>
      </c>
      <c r="J88" s="57">
        <v>0</v>
      </c>
      <c r="M88" s="56">
        <v>2310</v>
      </c>
      <c r="N88" s="57">
        <v>2319.9899999999998</v>
      </c>
      <c r="P88" s="56">
        <v>572.77499999999998</v>
      </c>
      <c r="Q88" s="35">
        <v>128.41000000000003</v>
      </c>
      <c r="R88" s="35">
        <v>0</v>
      </c>
      <c r="S88" s="35">
        <v>0</v>
      </c>
      <c r="T88" s="35">
        <v>0</v>
      </c>
      <c r="U88" s="57">
        <v>0</v>
      </c>
    </row>
    <row r="89" spans="2:21" x14ac:dyDescent="0.2">
      <c r="B89" s="56">
        <v>0.01</v>
      </c>
      <c r="C89" s="57">
        <v>9.99</v>
      </c>
      <c r="E89" s="56">
        <v>7</v>
      </c>
      <c r="F89" s="35">
        <v>5</v>
      </c>
      <c r="G89" s="35">
        <v>4</v>
      </c>
      <c r="H89" s="35">
        <v>3</v>
      </c>
      <c r="I89" s="35">
        <v>0</v>
      </c>
      <c r="J89" s="57">
        <v>0</v>
      </c>
      <c r="M89" s="56">
        <v>2320</v>
      </c>
      <c r="N89" s="57">
        <v>2329.9899999999998</v>
      </c>
      <c r="P89" s="56">
        <v>579.77499999999998</v>
      </c>
      <c r="Q89" s="35">
        <v>133.41000000000003</v>
      </c>
      <c r="R89" s="35">
        <v>0</v>
      </c>
      <c r="S89" s="35">
        <v>0</v>
      </c>
      <c r="T89" s="35">
        <v>0</v>
      </c>
      <c r="U89" s="57">
        <v>0</v>
      </c>
    </row>
    <row r="90" spans="2:21" x14ac:dyDescent="0.2">
      <c r="B90" s="56">
        <v>0.01</v>
      </c>
      <c r="C90" s="57">
        <v>9.99</v>
      </c>
      <c r="E90" s="56">
        <v>7</v>
      </c>
      <c r="F90" s="35">
        <v>5</v>
      </c>
      <c r="G90" s="35">
        <v>4</v>
      </c>
      <c r="H90" s="35">
        <v>3</v>
      </c>
      <c r="I90" s="35">
        <v>0</v>
      </c>
      <c r="J90" s="57">
        <v>0</v>
      </c>
      <c r="M90" s="56">
        <v>2330</v>
      </c>
      <c r="N90" s="57">
        <v>2339.9899999999998</v>
      </c>
      <c r="P90" s="56">
        <v>586.77499999999998</v>
      </c>
      <c r="Q90" s="35">
        <v>138.41000000000003</v>
      </c>
      <c r="R90" s="35">
        <v>0</v>
      </c>
      <c r="S90" s="35">
        <v>0</v>
      </c>
      <c r="T90" s="35">
        <v>0</v>
      </c>
      <c r="U90" s="57">
        <v>0</v>
      </c>
    </row>
    <row r="91" spans="2:21" x14ac:dyDescent="0.2">
      <c r="B91" s="56">
        <v>0.01</v>
      </c>
      <c r="C91" s="57">
        <v>9.99</v>
      </c>
      <c r="E91" s="56">
        <v>7</v>
      </c>
      <c r="F91" s="35">
        <v>5</v>
      </c>
      <c r="G91" s="35">
        <v>4</v>
      </c>
      <c r="H91" s="35">
        <v>3</v>
      </c>
      <c r="I91" s="35">
        <v>0</v>
      </c>
      <c r="J91" s="57">
        <v>0</v>
      </c>
      <c r="M91" s="56">
        <v>2340</v>
      </c>
      <c r="N91" s="57">
        <v>2349.9899999999998</v>
      </c>
      <c r="P91" s="56">
        <v>593.77499999999998</v>
      </c>
      <c r="Q91" s="35">
        <v>143.41000000000003</v>
      </c>
      <c r="R91" s="35">
        <v>0</v>
      </c>
      <c r="S91" s="35">
        <v>0</v>
      </c>
      <c r="T91" s="35">
        <v>0</v>
      </c>
      <c r="U91" s="57">
        <v>0</v>
      </c>
    </row>
    <row r="92" spans="2:21" x14ac:dyDescent="0.2">
      <c r="B92" s="56">
        <v>0.01</v>
      </c>
      <c r="C92" s="57">
        <v>9.99</v>
      </c>
      <c r="E92" s="56">
        <v>7</v>
      </c>
      <c r="F92" s="35">
        <v>5</v>
      </c>
      <c r="G92" s="35">
        <v>4</v>
      </c>
      <c r="H92" s="35">
        <v>3</v>
      </c>
      <c r="I92" s="35">
        <v>0</v>
      </c>
      <c r="J92" s="57">
        <v>0</v>
      </c>
      <c r="M92" s="56">
        <v>2350</v>
      </c>
      <c r="N92" s="57">
        <v>2359.9899999999998</v>
      </c>
      <c r="P92" s="56">
        <v>600.77499999999998</v>
      </c>
      <c r="Q92" s="35">
        <v>148.41000000000003</v>
      </c>
      <c r="R92" s="35">
        <v>0</v>
      </c>
      <c r="S92" s="35">
        <v>0</v>
      </c>
      <c r="T92" s="35">
        <v>0</v>
      </c>
      <c r="U92" s="57">
        <v>0</v>
      </c>
    </row>
    <row r="93" spans="2:21" x14ac:dyDescent="0.2">
      <c r="B93" s="56">
        <v>0.01</v>
      </c>
      <c r="C93" s="57">
        <v>9.99</v>
      </c>
      <c r="E93" s="56">
        <v>7</v>
      </c>
      <c r="F93" s="35">
        <v>5</v>
      </c>
      <c r="G93" s="35">
        <v>4</v>
      </c>
      <c r="H93" s="35">
        <v>3</v>
      </c>
      <c r="I93" s="35">
        <v>0</v>
      </c>
      <c r="J93" s="57">
        <v>0</v>
      </c>
      <c r="M93" s="56">
        <v>2360</v>
      </c>
      <c r="N93" s="57">
        <v>2369.9899999999998</v>
      </c>
      <c r="P93" s="56">
        <v>607.77499999999998</v>
      </c>
      <c r="Q93" s="35">
        <v>153.41000000000003</v>
      </c>
      <c r="R93" s="35">
        <v>0</v>
      </c>
      <c r="S93" s="35">
        <v>0</v>
      </c>
      <c r="T93" s="35">
        <v>0</v>
      </c>
      <c r="U93" s="57">
        <v>0</v>
      </c>
    </row>
    <row r="94" spans="2:21" x14ac:dyDescent="0.2">
      <c r="B94" s="56">
        <v>0.01</v>
      </c>
      <c r="C94" s="57">
        <v>9.99</v>
      </c>
      <c r="E94" s="56">
        <v>7</v>
      </c>
      <c r="F94" s="35">
        <v>5</v>
      </c>
      <c r="G94" s="35">
        <v>4</v>
      </c>
      <c r="H94" s="35">
        <v>3</v>
      </c>
      <c r="I94" s="35">
        <v>0</v>
      </c>
      <c r="J94" s="57">
        <v>0</v>
      </c>
      <c r="M94" s="56">
        <v>2370</v>
      </c>
      <c r="N94" s="57">
        <v>2379.9899999999998</v>
      </c>
      <c r="P94" s="56">
        <v>614.77499999999998</v>
      </c>
      <c r="Q94" s="35">
        <v>158.41000000000003</v>
      </c>
      <c r="R94" s="35">
        <v>1.616000000000031</v>
      </c>
      <c r="S94" s="35">
        <v>0</v>
      </c>
      <c r="T94" s="35">
        <v>0</v>
      </c>
      <c r="U94" s="57">
        <v>0</v>
      </c>
    </row>
    <row r="95" spans="2:21" x14ac:dyDescent="0.2">
      <c r="B95" s="56">
        <v>0.01</v>
      </c>
      <c r="C95" s="57">
        <v>9.99</v>
      </c>
      <c r="E95" s="56">
        <v>7</v>
      </c>
      <c r="F95" s="35">
        <v>5</v>
      </c>
      <c r="G95" s="35">
        <v>4</v>
      </c>
      <c r="H95" s="35">
        <v>3</v>
      </c>
      <c r="I95" s="35">
        <v>0</v>
      </c>
      <c r="J95" s="57">
        <v>0</v>
      </c>
      <c r="M95" s="56">
        <v>2380</v>
      </c>
      <c r="N95" s="57">
        <v>2389.9899999999998</v>
      </c>
      <c r="P95" s="56">
        <v>621.77499999999998</v>
      </c>
      <c r="Q95" s="35">
        <v>163.41000000000003</v>
      </c>
      <c r="R95" s="35">
        <v>5.6160000000000316</v>
      </c>
      <c r="S95" s="35">
        <v>0</v>
      </c>
      <c r="T95" s="35">
        <v>0</v>
      </c>
      <c r="U95" s="57">
        <v>0</v>
      </c>
    </row>
    <row r="96" spans="2:21" x14ac:dyDescent="0.2">
      <c r="B96" s="56">
        <v>0.01</v>
      </c>
      <c r="C96" s="57">
        <v>9.99</v>
      </c>
      <c r="E96" s="56">
        <v>7</v>
      </c>
      <c r="F96" s="35">
        <v>5</v>
      </c>
      <c r="G96" s="35">
        <v>4</v>
      </c>
      <c r="H96" s="35">
        <v>3</v>
      </c>
      <c r="I96" s="35">
        <v>0</v>
      </c>
      <c r="J96" s="57">
        <v>0</v>
      </c>
      <c r="M96" s="56">
        <v>2390</v>
      </c>
      <c r="N96" s="57">
        <v>2399.9899999999998</v>
      </c>
      <c r="P96" s="56">
        <v>628.77499999999998</v>
      </c>
      <c r="Q96" s="35">
        <v>168.41000000000003</v>
      </c>
      <c r="R96" s="35">
        <v>9.6160000000000316</v>
      </c>
      <c r="S96" s="35">
        <v>0</v>
      </c>
      <c r="T96" s="35">
        <v>0</v>
      </c>
      <c r="U96" s="57">
        <v>0</v>
      </c>
    </row>
    <row r="97" spans="2:21" x14ac:dyDescent="0.2">
      <c r="B97" s="56">
        <v>0.01</v>
      </c>
      <c r="C97" s="57">
        <v>9.99</v>
      </c>
      <c r="E97" s="56">
        <v>7</v>
      </c>
      <c r="F97" s="35">
        <v>5</v>
      </c>
      <c r="G97" s="35">
        <v>4</v>
      </c>
      <c r="H97" s="35">
        <v>3</v>
      </c>
      <c r="I97" s="35">
        <v>0</v>
      </c>
      <c r="J97" s="57">
        <v>0</v>
      </c>
      <c r="M97" s="56">
        <v>2400</v>
      </c>
      <c r="N97" s="57">
        <v>2409.9899999999998</v>
      </c>
      <c r="P97" s="56">
        <v>635.77499999999998</v>
      </c>
      <c r="Q97" s="35">
        <v>173.41000000000003</v>
      </c>
      <c r="R97" s="35">
        <v>13.616000000000032</v>
      </c>
      <c r="S97" s="35">
        <v>0</v>
      </c>
      <c r="T97" s="35">
        <v>0</v>
      </c>
      <c r="U97" s="57">
        <v>0</v>
      </c>
    </row>
    <row r="98" spans="2:21" x14ac:dyDescent="0.2">
      <c r="B98" s="56">
        <v>0.01</v>
      </c>
      <c r="C98" s="57">
        <v>9.99</v>
      </c>
      <c r="E98" s="56">
        <v>7</v>
      </c>
      <c r="F98" s="35">
        <v>5</v>
      </c>
      <c r="G98" s="35">
        <v>4</v>
      </c>
      <c r="H98" s="35">
        <v>3</v>
      </c>
      <c r="I98" s="35">
        <v>0</v>
      </c>
      <c r="J98" s="57">
        <v>0</v>
      </c>
      <c r="M98" s="56">
        <v>2410</v>
      </c>
      <c r="N98" s="57">
        <v>2419.9899999999998</v>
      </c>
      <c r="P98" s="56">
        <v>642.77499999999998</v>
      </c>
      <c r="Q98" s="35">
        <v>178.41000000000003</v>
      </c>
      <c r="R98" s="35">
        <v>17.616000000000032</v>
      </c>
      <c r="S98" s="35">
        <v>0</v>
      </c>
      <c r="T98" s="35">
        <v>0</v>
      </c>
      <c r="U98" s="57">
        <v>0</v>
      </c>
    </row>
    <row r="99" spans="2:21" x14ac:dyDescent="0.2">
      <c r="B99" s="56">
        <v>0.01</v>
      </c>
      <c r="C99" s="57">
        <v>9.99</v>
      </c>
      <c r="E99" s="56">
        <v>7</v>
      </c>
      <c r="F99" s="35">
        <v>5</v>
      </c>
      <c r="G99" s="35">
        <v>4</v>
      </c>
      <c r="H99" s="35">
        <v>3</v>
      </c>
      <c r="I99" s="35">
        <v>0</v>
      </c>
      <c r="J99" s="57">
        <v>0</v>
      </c>
      <c r="M99" s="56">
        <v>2420</v>
      </c>
      <c r="N99" s="57">
        <v>2429.9899999999998</v>
      </c>
      <c r="P99" s="56">
        <v>649.77499999999998</v>
      </c>
      <c r="Q99" s="35">
        <v>183.41000000000003</v>
      </c>
      <c r="R99" s="35">
        <v>21.616000000000032</v>
      </c>
      <c r="S99" s="35">
        <v>0</v>
      </c>
      <c r="T99" s="35">
        <v>0</v>
      </c>
      <c r="U99" s="57">
        <v>0</v>
      </c>
    </row>
    <row r="100" spans="2:21" x14ac:dyDescent="0.2">
      <c r="B100" s="56">
        <v>0.01</v>
      </c>
      <c r="C100" s="57">
        <v>9.99</v>
      </c>
      <c r="E100" s="56">
        <v>7</v>
      </c>
      <c r="F100" s="35">
        <v>5</v>
      </c>
      <c r="G100" s="35">
        <v>4</v>
      </c>
      <c r="H100" s="35">
        <v>3</v>
      </c>
      <c r="I100" s="35">
        <v>0</v>
      </c>
      <c r="J100" s="57">
        <v>0</v>
      </c>
      <c r="M100" s="56">
        <v>2430</v>
      </c>
      <c r="N100" s="57">
        <v>2439.9899999999998</v>
      </c>
      <c r="P100" s="56">
        <v>656.77499999999998</v>
      </c>
      <c r="Q100" s="35">
        <v>188.41000000000003</v>
      </c>
      <c r="R100" s="35">
        <v>25.616000000000032</v>
      </c>
      <c r="S100" s="35">
        <v>0</v>
      </c>
      <c r="T100" s="35">
        <v>0</v>
      </c>
      <c r="U100" s="57">
        <v>0</v>
      </c>
    </row>
    <row r="101" spans="2:21" x14ac:dyDescent="0.2">
      <c r="B101" s="56">
        <v>0.01</v>
      </c>
      <c r="C101" s="57">
        <v>9.99</v>
      </c>
      <c r="E101" s="56">
        <v>7</v>
      </c>
      <c r="F101" s="35">
        <v>5</v>
      </c>
      <c r="G101" s="35">
        <v>4</v>
      </c>
      <c r="H101" s="35">
        <v>3</v>
      </c>
      <c r="I101" s="35">
        <v>0</v>
      </c>
      <c r="J101" s="57">
        <v>0</v>
      </c>
      <c r="M101" s="56">
        <v>2440</v>
      </c>
      <c r="N101" s="57">
        <v>2449.9899999999998</v>
      </c>
      <c r="P101" s="56">
        <v>663.77499999999998</v>
      </c>
      <c r="Q101" s="35">
        <v>193.41000000000003</v>
      </c>
      <c r="R101" s="35">
        <v>29.616000000000032</v>
      </c>
      <c r="S101" s="35">
        <v>0</v>
      </c>
      <c r="T101" s="35">
        <v>0</v>
      </c>
      <c r="U101" s="57">
        <v>0</v>
      </c>
    </row>
    <row r="102" spans="2:21" x14ac:dyDescent="0.2">
      <c r="B102" s="56">
        <v>0.01</v>
      </c>
      <c r="C102" s="57">
        <v>9.99</v>
      </c>
      <c r="E102" s="56">
        <v>7</v>
      </c>
      <c r="F102" s="35">
        <v>5</v>
      </c>
      <c r="G102" s="35">
        <v>4</v>
      </c>
      <c r="H102" s="35">
        <v>3</v>
      </c>
      <c r="I102" s="35">
        <v>0</v>
      </c>
      <c r="J102" s="57">
        <v>0</v>
      </c>
      <c r="M102" s="56">
        <v>2450</v>
      </c>
      <c r="N102" s="57">
        <v>2459.9899999999998</v>
      </c>
      <c r="P102" s="56">
        <v>670.77499999999998</v>
      </c>
      <c r="Q102" s="35">
        <v>198.41000000000003</v>
      </c>
      <c r="R102" s="35">
        <v>33.616000000000035</v>
      </c>
      <c r="S102" s="35">
        <v>0</v>
      </c>
      <c r="T102" s="35">
        <v>0</v>
      </c>
      <c r="U102" s="57">
        <v>0</v>
      </c>
    </row>
    <row r="103" spans="2:21" x14ac:dyDescent="0.2">
      <c r="B103" s="56">
        <v>0.01</v>
      </c>
      <c r="C103" s="57">
        <v>9.99</v>
      </c>
      <c r="E103" s="56">
        <v>7</v>
      </c>
      <c r="F103" s="35">
        <v>5</v>
      </c>
      <c r="G103" s="35">
        <v>4</v>
      </c>
      <c r="H103" s="35">
        <v>3</v>
      </c>
      <c r="I103" s="35">
        <v>0</v>
      </c>
      <c r="J103" s="57">
        <v>0</v>
      </c>
      <c r="M103" s="56">
        <v>2460</v>
      </c>
      <c r="N103" s="57">
        <v>2469.9899999999998</v>
      </c>
      <c r="P103" s="56">
        <v>677.77499999999998</v>
      </c>
      <c r="Q103" s="35">
        <v>203.41000000000003</v>
      </c>
      <c r="R103" s="35">
        <v>37.616000000000035</v>
      </c>
      <c r="S103" s="35">
        <v>0</v>
      </c>
      <c r="T103" s="35">
        <v>0</v>
      </c>
      <c r="U103" s="57">
        <v>0</v>
      </c>
    </row>
    <row r="104" spans="2:21" x14ac:dyDescent="0.2">
      <c r="B104" s="56">
        <v>0.01</v>
      </c>
      <c r="C104" s="57">
        <v>9.99</v>
      </c>
      <c r="E104" s="56">
        <v>7</v>
      </c>
      <c r="F104" s="35">
        <v>5</v>
      </c>
      <c r="G104" s="35">
        <v>4</v>
      </c>
      <c r="H104" s="35">
        <v>3</v>
      </c>
      <c r="I104" s="35">
        <v>0</v>
      </c>
      <c r="J104" s="57">
        <v>0</v>
      </c>
      <c r="M104" s="56">
        <v>2470</v>
      </c>
      <c r="N104" s="57">
        <v>2479.9899999999998</v>
      </c>
      <c r="P104" s="56">
        <v>684.77499999999998</v>
      </c>
      <c r="Q104" s="35">
        <v>208.41000000000003</v>
      </c>
      <c r="R104" s="35">
        <v>41.616000000000035</v>
      </c>
      <c r="S104" s="35">
        <v>0</v>
      </c>
      <c r="T104" s="35">
        <v>0</v>
      </c>
      <c r="U104" s="57">
        <v>0</v>
      </c>
    </row>
    <row r="105" spans="2:21" x14ac:dyDescent="0.2">
      <c r="B105" s="56">
        <v>0.01</v>
      </c>
      <c r="C105" s="57">
        <v>9.99</v>
      </c>
      <c r="E105" s="56">
        <v>7</v>
      </c>
      <c r="F105" s="35">
        <v>5</v>
      </c>
      <c r="G105" s="35">
        <v>4</v>
      </c>
      <c r="H105" s="35">
        <v>3</v>
      </c>
      <c r="I105" s="35">
        <v>0</v>
      </c>
      <c r="J105" s="57">
        <v>0</v>
      </c>
      <c r="M105" s="56">
        <v>2480</v>
      </c>
      <c r="N105" s="57">
        <v>2489.9899999999998</v>
      </c>
      <c r="P105" s="56">
        <v>691.77499999999998</v>
      </c>
      <c r="Q105" s="35">
        <v>213.41000000000003</v>
      </c>
      <c r="R105" s="35">
        <v>45.616000000000035</v>
      </c>
      <c r="S105" s="35">
        <v>0</v>
      </c>
      <c r="T105" s="35">
        <v>0</v>
      </c>
      <c r="U105" s="57">
        <v>0</v>
      </c>
    </row>
    <row r="106" spans="2:21" x14ac:dyDescent="0.2">
      <c r="B106" s="56">
        <v>0.01</v>
      </c>
      <c r="C106" s="57">
        <v>9.99</v>
      </c>
      <c r="E106" s="56">
        <v>7</v>
      </c>
      <c r="F106" s="35">
        <v>5</v>
      </c>
      <c r="G106" s="35">
        <v>4</v>
      </c>
      <c r="H106" s="35">
        <v>3</v>
      </c>
      <c r="I106" s="35">
        <v>0.88</v>
      </c>
      <c r="J106" s="57">
        <v>0</v>
      </c>
      <c r="M106" s="56">
        <v>2490</v>
      </c>
      <c r="N106" s="57">
        <v>2499.9899999999998</v>
      </c>
      <c r="P106" s="56">
        <v>698.77499999999998</v>
      </c>
      <c r="Q106" s="35">
        <v>218.41000000000003</v>
      </c>
      <c r="R106" s="35">
        <v>49.616000000000035</v>
      </c>
      <c r="S106" s="35">
        <v>0</v>
      </c>
      <c r="T106" s="35">
        <v>0</v>
      </c>
      <c r="U106" s="57">
        <v>0</v>
      </c>
    </row>
    <row r="107" spans="2:21" x14ac:dyDescent="0.2">
      <c r="B107" s="56">
        <v>0.01</v>
      </c>
      <c r="C107" s="57">
        <v>9.99</v>
      </c>
      <c r="E107" s="56">
        <v>7</v>
      </c>
      <c r="F107" s="35">
        <v>5</v>
      </c>
      <c r="G107" s="35">
        <v>4</v>
      </c>
      <c r="H107" s="35">
        <v>3</v>
      </c>
      <c r="I107" s="35">
        <v>2</v>
      </c>
      <c r="J107" s="57">
        <v>0</v>
      </c>
      <c r="M107" s="56">
        <v>2500</v>
      </c>
      <c r="N107" s="57">
        <v>2509.9899999999998</v>
      </c>
      <c r="P107" s="56">
        <v>705.77499999999998</v>
      </c>
      <c r="Q107" s="35">
        <v>223.41000000000003</v>
      </c>
      <c r="R107" s="35">
        <v>53.616000000000035</v>
      </c>
      <c r="S107" s="35">
        <v>0</v>
      </c>
      <c r="T107" s="35">
        <v>0</v>
      </c>
      <c r="U107" s="57">
        <v>0</v>
      </c>
    </row>
    <row r="108" spans="2:21" x14ac:dyDescent="0.2">
      <c r="B108" s="56">
        <v>0.01</v>
      </c>
      <c r="C108" s="57">
        <v>9.99</v>
      </c>
      <c r="E108" s="56">
        <v>7</v>
      </c>
      <c r="F108" s="35">
        <v>5</v>
      </c>
      <c r="G108" s="35">
        <v>4</v>
      </c>
      <c r="H108" s="35">
        <v>3</v>
      </c>
      <c r="I108" s="35">
        <v>2</v>
      </c>
      <c r="J108" s="57">
        <v>0</v>
      </c>
      <c r="M108" s="56">
        <v>2510</v>
      </c>
      <c r="N108" s="57">
        <v>2519.9899999999998</v>
      </c>
      <c r="P108" s="56">
        <v>712.77499999999998</v>
      </c>
      <c r="Q108" s="35">
        <v>228.41000000000003</v>
      </c>
      <c r="R108" s="35">
        <v>57.616000000000035</v>
      </c>
      <c r="S108" s="35">
        <v>0</v>
      </c>
      <c r="T108" s="35">
        <v>0</v>
      </c>
      <c r="U108" s="57">
        <v>0</v>
      </c>
    </row>
    <row r="109" spans="2:21" x14ac:dyDescent="0.2">
      <c r="B109" s="56">
        <v>0.01</v>
      </c>
      <c r="C109" s="57">
        <v>9.99</v>
      </c>
      <c r="E109" s="56">
        <v>7</v>
      </c>
      <c r="F109" s="35">
        <v>5</v>
      </c>
      <c r="G109" s="35">
        <v>4</v>
      </c>
      <c r="H109" s="35">
        <v>3</v>
      </c>
      <c r="I109" s="35">
        <v>2</v>
      </c>
      <c r="J109" s="57">
        <v>0</v>
      </c>
      <c r="M109" s="56">
        <v>2520</v>
      </c>
      <c r="N109" s="57">
        <v>2529.9899999999998</v>
      </c>
      <c r="P109" s="56">
        <v>719.77499999999998</v>
      </c>
      <c r="Q109" s="35">
        <v>233.41000000000003</v>
      </c>
      <c r="R109" s="35">
        <v>61.616000000000035</v>
      </c>
      <c r="S109" s="35">
        <v>0</v>
      </c>
      <c r="T109" s="35">
        <v>0</v>
      </c>
      <c r="U109" s="57">
        <v>0</v>
      </c>
    </row>
    <row r="110" spans="2:21" x14ac:dyDescent="0.2">
      <c r="B110" s="56">
        <v>0.01</v>
      </c>
      <c r="C110" s="57">
        <v>9.99</v>
      </c>
      <c r="E110" s="56">
        <v>7</v>
      </c>
      <c r="F110" s="35">
        <v>5</v>
      </c>
      <c r="G110" s="35">
        <v>4</v>
      </c>
      <c r="H110" s="35">
        <v>3</v>
      </c>
      <c r="I110" s="35">
        <v>2</v>
      </c>
      <c r="J110" s="57">
        <v>0</v>
      </c>
      <c r="M110" s="56">
        <v>2530</v>
      </c>
      <c r="N110" s="57">
        <v>2539.9899999999998</v>
      </c>
      <c r="P110" s="56">
        <v>726.77499999999998</v>
      </c>
      <c r="Q110" s="35">
        <v>238.41000000000003</v>
      </c>
      <c r="R110" s="35">
        <v>65.616000000000028</v>
      </c>
      <c r="S110" s="35">
        <v>0</v>
      </c>
      <c r="T110" s="35">
        <v>0</v>
      </c>
      <c r="U110" s="57">
        <v>0</v>
      </c>
    </row>
    <row r="111" spans="2:21" x14ac:dyDescent="0.2">
      <c r="B111" s="56">
        <v>0.01</v>
      </c>
      <c r="C111" s="57">
        <v>9.99</v>
      </c>
      <c r="E111" s="56">
        <v>7</v>
      </c>
      <c r="F111" s="35">
        <v>5</v>
      </c>
      <c r="G111" s="35">
        <v>4</v>
      </c>
      <c r="H111" s="35">
        <v>3</v>
      </c>
      <c r="I111" s="35">
        <v>2</v>
      </c>
      <c r="J111" s="57">
        <v>0</v>
      </c>
      <c r="M111" s="56">
        <v>2540</v>
      </c>
      <c r="N111" s="57">
        <v>2549.9899999999998</v>
      </c>
      <c r="P111" s="56">
        <v>733.77499999999998</v>
      </c>
      <c r="Q111" s="35">
        <v>243.41000000000003</v>
      </c>
      <c r="R111" s="35">
        <v>69.616000000000028</v>
      </c>
      <c r="S111" s="35">
        <v>0</v>
      </c>
      <c r="T111" s="35">
        <v>0</v>
      </c>
      <c r="U111" s="57">
        <v>0</v>
      </c>
    </row>
    <row r="112" spans="2:21" x14ac:dyDescent="0.2">
      <c r="B112" s="56">
        <v>0.01</v>
      </c>
      <c r="C112" s="57">
        <v>9.99</v>
      </c>
      <c r="E112" s="56">
        <v>7</v>
      </c>
      <c r="F112" s="35">
        <v>5</v>
      </c>
      <c r="G112" s="35">
        <v>4</v>
      </c>
      <c r="H112" s="35">
        <v>3</v>
      </c>
      <c r="I112" s="35">
        <v>2</v>
      </c>
      <c r="J112" s="57">
        <v>0</v>
      </c>
      <c r="M112" s="56">
        <v>2550</v>
      </c>
      <c r="N112" s="57">
        <v>2559.9899999999998</v>
      </c>
      <c r="P112" s="56">
        <v>740.77499999999998</v>
      </c>
      <c r="Q112" s="35">
        <v>248.41000000000003</v>
      </c>
      <c r="R112" s="35">
        <v>73.616000000000028</v>
      </c>
      <c r="S112" s="35">
        <v>0</v>
      </c>
      <c r="T112" s="35">
        <v>0</v>
      </c>
      <c r="U112" s="57">
        <v>0</v>
      </c>
    </row>
    <row r="113" spans="2:21" x14ac:dyDescent="0.2">
      <c r="B113" s="56">
        <v>0.01</v>
      </c>
      <c r="C113" s="57">
        <v>9.99</v>
      </c>
      <c r="E113" s="56">
        <v>7</v>
      </c>
      <c r="F113" s="35">
        <v>5</v>
      </c>
      <c r="G113" s="35">
        <v>4</v>
      </c>
      <c r="H113" s="35">
        <v>3</v>
      </c>
      <c r="I113" s="35">
        <v>2</v>
      </c>
      <c r="J113" s="57">
        <v>0</v>
      </c>
      <c r="M113" s="56">
        <v>2560</v>
      </c>
      <c r="N113" s="57">
        <v>2569.9899999999998</v>
      </c>
      <c r="P113" s="56">
        <v>747.77499999999998</v>
      </c>
      <c r="Q113" s="35">
        <v>253.41000000000003</v>
      </c>
      <c r="R113" s="35">
        <v>77.616000000000042</v>
      </c>
      <c r="S113" s="35">
        <v>0</v>
      </c>
      <c r="T113" s="35">
        <v>0</v>
      </c>
      <c r="U113" s="57">
        <v>0</v>
      </c>
    </row>
    <row r="114" spans="2:21" x14ac:dyDescent="0.2">
      <c r="B114" s="56">
        <v>0.01</v>
      </c>
      <c r="C114" s="57">
        <v>9.99</v>
      </c>
      <c r="E114" s="56">
        <v>7</v>
      </c>
      <c r="F114" s="35">
        <v>5</v>
      </c>
      <c r="G114" s="35">
        <v>4</v>
      </c>
      <c r="H114" s="35">
        <v>3</v>
      </c>
      <c r="I114" s="35">
        <v>2</v>
      </c>
      <c r="J114" s="57">
        <v>0</v>
      </c>
      <c r="M114" s="56">
        <v>2570</v>
      </c>
      <c r="N114" s="57">
        <v>2579.9899999999998</v>
      </c>
      <c r="P114" s="56">
        <v>754.77499999999998</v>
      </c>
      <c r="Q114" s="35">
        <v>258.41000000000003</v>
      </c>
      <c r="R114" s="35">
        <v>81.616000000000042</v>
      </c>
      <c r="S114" s="35">
        <v>0</v>
      </c>
      <c r="T114" s="35">
        <v>0</v>
      </c>
      <c r="U114" s="57">
        <v>0</v>
      </c>
    </row>
    <row r="115" spans="2:21" x14ac:dyDescent="0.2">
      <c r="B115" s="56">
        <v>0.01</v>
      </c>
      <c r="C115" s="57">
        <v>9.99</v>
      </c>
      <c r="E115" s="56">
        <v>7</v>
      </c>
      <c r="F115" s="35">
        <v>5</v>
      </c>
      <c r="G115" s="35">
        <v>4</v>
      </c>
      <c r="H115" s="35">
        <v>3</v>
      </c>
      <c r="I115" s="35">
        <v>2</v>
      </c>
      <c r="J115" s="57">
        <v>0</v>
      </c>
      <c r="M115" s="56">
        <v>2580</v>
      </c>
      <c r="N115" s="57">
        <v>2589.9899999999998</v>
      </c>
      <c r="P115" s="56">
        <v>761.77499999999998</v>
      </c>
      <c r="Q115" s="35">
        <v>263.41000000000003</v>
      </c>
      <c r="R115" s="35">
        <v>85.616000000000042</v>
      </c>
      <c r="S115" s="35">
        <v>0</v>
      </c>
      <c r="T115" s="35">
        <v>0</v>
      </c>
      <c r="U115" s="57">
        <v>0</v>
      </c>
    </row>
    <row r="116" spans="2:21" x14ac:dyDescent="0.2">
      <c r="B116" s="56">
        <v>0.01</v>
      </c>
      <c r="C116" s="57">
        <v>9.99</v>
      </c>
      <c r="E116" s="56">
        <v>7</v>
      </c>
      <c r="F116" s="35">
        <v>5</v>
      </c>
      <c r="G116" s="35">
        <v>4</v>
      </c>
      <c r="H116" s="35">
        <v>3</v>
      </c>
      <c r="I116" s="35">
        <v>2</v>
      </c>
      <c r="J116" s="57">
        <v>0</v>
      </c>
      <c r="M116" s="56">
        <v>2590</v>
      </c>
      <c r="N116" s="57">
        <v>2599.9899999999998</v>
      </c>
      <c r="P116" s="56">
        <v>768.77499999999998</v>
      </c>
      <c r="Q116" s="35">
        <v>268.41000000000003</v>
      </c>
      <c r="R116" s="35">
        <v>89.616000000000042</v>
      </c>
      <c r="S116" s="35">
        <v>0</v>
      </c>
      <c r="T116" s="35">
        <v>0</v>
      </c>
      <c r="U116" s="57">
        <v>0</v>
      </c>
    </row>
    <row r="117" spans="2:21" x14ac:dyDescent="0.2">
      <c r="B117" s="56">
        <v>0.01</v>
      </c>
      <c r="C117" s="57">
        <v>9.99</v>
      </c>
      <c r="E117" s="56">
        <v>7</v>
      </c>
      <c r="F117" s="35">
        <v>5</v>
      </c>
      <c r="G117" s="35">
        <v>4</v>
      </c>
      <c r="H117" s="35">
        <v>3</v>
      </c>
      <c r="I117" s="35">
        <v>2</v>
      </c>
      <c r="J117" s="57">
        <v>0</v>
      </c>
      <c r="M117" s="56">
        <v>2600</v>
      </c>
      <c r="N117" s="57">
        <v>2609.9899999999998</v>
      </c>
      <c r="P117" s="56">
        <v>775.77499999999998</v>
      </c>
      <c r="Q117" s="35">
        <v>273.41000000000003</v>
      </c>
      <c r="R117" s="35">
        <v>93.616000000000042</v>
      </c>
      <c r="S117" s="35">
        <v>0</v>
      </c>
      <c r="T117" s="35">
        <v>0</v>
      </c>
      <c r="U117" s="57">
        <v>0</v>
      </c>
    </row>
    <row r="118" spans="2:21" x14ac:dyDescent="0.2">
      <c r="B118" s="56">
        <v>0.01</v>
      </c>
      <c r="C118" s="57">
        <v>9.99</v>
      </c>
      <c r="E118" s="56">
        <v>7</v>
      </c>
      <c r="F118" s="35">
        <v>5</v>
      </c>
      <c r="G118" s="35">
        <v>4</v>
      </c>
      <c r="H118" s="35">
        <v>3</v>
      </c>
      <c r="I118" s="35">
        <v>2</v>
      </c>
      <c r="J118" s="57">
        <v>0</v>
      </c>
      <c r="M118" s="56">
        <v>2610</v>
      </c>
      <c r="N118" s="57">
        <v>2619.9899999999998</v>
      </c>
      <c r="P118" s="56">
        <v>782.77499999999998</v>
      </c>
      <c r="Q118" s="35">
        <v>278.41000000000003</v>
      </c>
      <c r="R118" s="35">
        <v>97.616000000000042</v>
      </c>
      <c r="S118" s="35">
        <v>0</v>
      </c>
      <c r="T118" s="35">
        <v>0</v>
      </c>
      <c r="U118" s="57">
        <v>0</v>
      </c>
    </row>
    <row r="119" spans="2:21" x14ac:dyDescent="0.2">
      <c r="B119" s="56">
        <v>0.01</v>
      </c>
      <c r="C119" s="57">
        <v>9.99</v>
      </c>
      <c r="E119" s="56">
        <v>7</v>
      </c>
      <c r="F119" s="35">
        <v>5</v>
      </c>
      <c r="G119" s="35">
        <v>4</v>
      </c>
      <c r="H119" s="35">
        <v>3</v>
      </c>
      <c r="I119" s="35">
        <v>2</v>
      </c>
      <c r="J119" s="57">
        <v>0</v>
      </c>
      <c r="M119" s="56">
        <v>2620</v>
      </c>
      <c r="N119" s="57">
        <v>2629.99</v>
      </c>
      <c r="P119" s="56">
        <v>789.77499999999998</v>
      </c>
      <c r="Q119" s="35">
        <v>283.41000000000003</v>
      </c>
      <c r="R119" s="35">
        <v>101.61600000000004</v>
      </c>
      <c r="S119" s="35">
        <v>0</v>
      </c>
      <c r="T119" s="35">
        <v>0</v>
      </c>
      <c r="U119" s="57">
        <v>0</v>
      </c>
    </row>
    <row r="120" spans="2:21" x14ac:dyDescent="0.2">
      <c r="B120" s="56">
        <v>0.01</v>
      </c>
      <c r="C120" s="57">
        <v>9.99</v>
      </c>
      <c r="E120" s="56">
        <v>7</v>
      </c>
      <c r="F120" s="35">
        <v>5</v>
      </c>
      <c r="G120" s="35">
        <v>4</v>
      </c>
      <c r="H120" s="35">
        <v>3</v>
      </c>
      <c r="I120" s="35">
        <v>2</v>
      </c>
      <c r="J120" s="57">
        <v>0</v>
      </c>
      <c r="M120" s="56">
        <v>2630</v>
      </c>
      <c r="N120" s="57">
        <v>2639.99</v>
      </c>
      <c r="P120" s="56">
        <v>796.77499999999998</v>
      </c>
      <c r="Q120" s="35">
        <v>288.41000000000003</v>
      </c>
      <c r="R120" s="35">
        <v>105.61600000000004</v>
      </c>
      <c r="S120" s="35">
        <v>0</v>
      </c>
      <c r="T120" s="35">
        <v>0</v>
      </c>
      <c r="U120" s="57">
        <v>0</v>
      </c>
    </row>
    <row r="121" spans="2:21" x14ac:dyDescent="0.2">
      <c r="B121" s="56">
        <v>0.01</v>
      </c>
      <c r="C121" s="57">
        <v>9.99</v>
      </c>
      <c r="E121" s="56">
        <v>7</v>
      </c>
      <c r="F121" s="35">
        <v>5</v>
      </c>
      <c r="G121" s="35">
        <v>4</v>
      </c>
      <c r="H121" s="35">
        <v>3</v>
      </c>
      <c r="I121" s="35">
        <v>2</v>
      </c>
      <c r="J121" s="57">
        <v>0</v>
      </c>
      <c r="M121" s="56">
        <v>2640</v>
      </c>
      <c r="N121" s="57">
        <v>2649.99</v>
      </c>
      <c r="P121" s="56">
        <v>803.77499999999998</v>
      </c>
      <c r="Q121" s="35">
        <v>293.41000000000003</v>
      </c>
      <c r="R121" s="35">
        <v>109.61600000000004</v>
      </c>
      <c r="S121" s="35">
        <v>0</v>
      </c>
      <c r="T121" s="35">
        <v>0</v>
      </c>
      <c r="U121" s="57">
        <v>0</v>
      </c>
    </row>
    <row r="122" spans="2:21" x14ac:dyDescent="0.2">
      <c r="B122" s="56">
        <v>0.01</v>
      </c>
      <c r="C122" s="57">
        <v>9.99</v>
      </c>
      <c r="E122" s="56">
        <v>7</v>
      </c>
      <c r="F122" s="35">
        <v>5</v>
      </c>
      <c r="G122" s="35">
        <v>4</v>
      </c>
      <c r="H122" s="35">
        <v>3</v>
      </c>
      <c r="I122" s="35">
        <v>2</v>
      </c>
      <c r="J122" s="57">
        <v>0</v>
      </c>
      <c r="M122" s="56">
        <v>2650</v>
      </c>
      <c r="N122" s="57">
        <v>2659.99</v>
      </c>
      <c r="P122" s="56">
        <v>810.77499999999998</v>
      </c>
      <c r="Q122" s="35">
        <v>298.41000000000003</v>
      </c>
      <c r="R122" s="35">
        <v>113.61600000000004</v>
      </c>
      <c r="S122" s="35">
        <v>0</v>
      </c>
      <c r="T122" s="35">
        <v>0</v>
      </c>
      <c r="U122" s="57">
        <v>0</v>
      </c>
    </row>
    <row r="123" spans="2:21" x14ac:dyDescent="0.2">
      <c r="B123" s="56">
        <v>0.01</v>
      </c>
      <c r="C123" s="57">
        <v>9.99</v>
      </c>
      <c r="E123" s="56">
        <v>7</v>
      </c>
      <c r="F123" s="35">
        <v>5</v>
      </c>
      <c r="G123" s="35">
        <v>4</v>
      </c>
      <c r="H123" s="35">
        <v>3</v>
      </c>
      <c r="I123" s="35">
        <v>2</v>
      </c>
      <c r="J123" s="57">
        <v>0</v>
      </c>
      <c r="M123" s="56">
        <v>2660</v>
      </c>
      <c r="N123" s="57">
        <v>2669.99</v>
      </c>
      <c r="P123" s="56">
        <v>817.77499999999998</v>
      </c>
      <c r="Q123" s="35">
        <v>303.41000000000003</v>
      </c>
      <c r="R123" s="35">
        <v>117.61600000000004</v>
      </c>
      <c r="S123" s="35">
        <v>0</v>
      </c>
      <c r="T123" s="35">
        <v>0</v>
      </c>
      <c r="U123" s="57">
        <v>0</v>
      </c>
    </row>
    <row r="124" spans="2:21" x14ac:dyDescent="0.2">
      <c r="B124" s="56">
        <v>0.01</v>
      </c>
      <c r="C124" s="57">
        <v>9.99</v>
      </c>
      <c r="E124" s="56">
        <v>7</v>
      </c>
      <c r="F124" s="35">
        <v>5</v>
      </c>
      <c r="G124" s="35">
        <v>4</v>
      </c>
      <c r="H124" s="35">
        <v>3</v>
      </c>
      <c r="I124" s="35">
        <v>2</v>
      </c>
      <c r="J124" s="57">
        <v>0</v>
      </c>
      <c r="M124" s="56">
        <v>2670</v>
      </c>
      <c r="N124" s="57">
        <v>2679.99</v>
      </c>
      <c r="P124" s="56">
        <v>824.77499999999998</v>
      </c>
      <c r="Q124" s="35">
        <v>308.41000000000003</v>
      </c>
      <c r="R124" s="35">
        <v>121.61600000000004</v>
      </c>
      <c r="S124" s="35">
        <v>0</v>
      </c>
      <c r="T124" s="35">
        <v>0</v>
      </c>
      <c r="U124" s="57">
        <v>0</v>
      </c>
    </row>
    <row r="125" spans="2:21" x14ac:dyDescent="0.2">
      <c r="B125" s="56">
        <v>0.01</v>
      </c>
      <c r="C125" s="57">
        <v>9.99</v>
      </c>
      <c r="E125" s="56">
        <v>7</v>
      </c>
      <c r="F125" s="35">
        <v>5</v>
      </c>
      <c r="G125" s="35">
        <v>4</v>
      </c>
      <c r="H125" s="35">
        <v>3</v>
      </c>
      <c r="I125" s="35">
        <v>2</v>
      </c>
      <c r="J125" s="57">
        <v>0</v>
      </c>
      <c r="M125" s="56">
        <v>2680</v>
      </c>
      <c r="N125" s="57">
        <v>2689.99</v>
      </c>
      <c r="P125" s="56">
        <v>831.77499999999998</v>
      </c>
      <c r="Q125" s="35">
        <v>313.41000000000003</v>
      </c>
      <c r="R125" s="35">
        <v>125.61600000000004</v>
      </c>
      <c r="S125" s="35">
        <v>0.37800000000003137</v>
      </c>
      <c r="T125" s="35">
        <v>0</v>
      </c>
      <c r="U125" s="57">
        <v>0</v>
      </c>
    </row>
    <row r="126" spans="2:21" x14ac:dyDescent="0.2">
      <c r="B126" s="56">
        <v>0.01</v>
      </c>
      <c r="C126" s="57">
        <v>9.99</v>
      </c>
      <c r="E126" s="56">
        <v>7</v>
      </c>
      <c r="F126" s="35">
        <v>5</v>
      </c>
      <c r="G126" s="35">
        <v>4</v>
      </c>
      <c r="H126" s="35">
        <v>3</v>
      </c>
      <c r="I126" s="35">
        <v>2</v>
      </c>
      <c r="J126" s="57">
        <v>0</v>
      </c>
      <c r="M126" s="56">
        <v>2690</v>
      </c>
      <c r="N126" s="57">
        <v>2699.99</v>
      </c>
      <c r="P126" s="56">
        <v>838.77499999999998</v>
      </c>
      <c r="Q126" s="35">
        <v>318.41000000000003</v>
      </c>
      <c r="R126" s="35">
        <v>129.61600000000004</v>
      </c>
      <c r="S126" s="35">
        <v>3.3780000000000312</v>
      </c>
      <c r="T126" s="35">
        <v>0</v>
      </c>
      <c r="U126" s="57">
        <v>0</v>
      </c>
    </row>
    <row r="127" spans="2:21" x14ac:dyDescent="0.2">
      <c r="B127" s="56">
        <v>0.01</v>
      </c>
      <c r="C127" s="57">
        <v>9.99</v>
      </c>
      <c r="E127" s="56">
        <v>7</v>
      </c>
      <c r="F127" s="35">
        <v>5</v>
      </c>
      <c r="G127" s="35">
        <v>4</v>
      </c>
      <c r="H127" s="35">
        <v>3</v>
      </c>
      <c r="I127" s="35">
        <v>2</v>
      </c>
      <c r="J127" s="57">
        <v>0.79</v>
      </c>
      <c r="M127" s="56">
        <v>2700</v>
      </c>
      <c r="N127" s="57">
        <v>2709.99</v>
      </c>
      <c r="P127" s="56">
        <v>845.77499999999998</v>
      </c>
      <c r="Q127" s="35">
        <v>323.41000000000003</v>
      </c>
      <c r="R127" s="35">
        <v>133.61600000000004</v>
      </c>
      <c r="S127" s="35">
        <v>6.3780000000000312</v>
      </c>
      <c r="T127" s="35">
        <v>0</v>
      </c>
      <c r="U127" s="57">
        <v>0</v>
      </c>
    </row>
    <row r="128" spans="2:21" x14ac:dyDescent="0.2">
      <c r="B128" s="56">
        <v>0.01</v>
      </c>
      <c r="C128" s="57">
        <v>9.99</v>
      </c>
      <c r="E128" s="56">
        <v>7</v>
      </c>
      <c r="F128" s="35">
        <v>5</v>
      </c>
      <c r="G128" s="35">
        <v>4</v>
      </c>
      <c r="H128" s="35">
        <v>3</v>
      </c>
      <c r="I128" s="35">
        <v>2</v>
      </c>
      <c r="J128" s="57">
        <v>1</v>
      </c>
      <c r="M128" s="56">
        <v>2710</v>
      </c>
      <c r="N128" s="57">
        <v>2719.99</v>
      </c>
      <c r="P128" s="56">
        <v>852.77499999999998</v>
      </c>
      <c r="Q128" s="35">
        <v>328.41</v>
      </c>
      <c r="R128" s="35">
        <v>137.61600000000004</v>
      </c>
      <c r="S128" s="35">
        <v>9.3780000000000303</v>
      </c>
      <c r="T128" s="35">
        <v>0</v>
      </c>
      <c r="U128" s="57">
        <v>0</v>
      </c>
    </row>
    <row r="129" spans="2:21" x14ac:dyDescent="0.2">
      <c r="B129" s="56">
        <v>0.01</v>
      </c>
      <c r="C129" s="57">
        <v>9.99</v>
      </c>
      <c r="E129" s="56">
        <v>7</v>
      </c>
      <c r="F129" s="35">
        <v>5</v>
      </c>
      <c r="G129" s="35">
        <v>4</v>
      </c>
      <c r="H129" s="35">
        <v>3</v>
      </c>
      <c r="I129" s="35">
        <v>2</v>
      </c>
      <c r="J129" s="57">
        <v>1</v>
      </c>
      <c r="M129" s="56">
        <v>2720</v>
      </c>
      <c r="N129" s="57">
        <v>2729.99</v>
      </c>
      <c r="P129" s="56">
        <v>859.77499999999998</v>
      </c>
      <c r="Q129" s="35">
        <v>333.41</v>
      </c>
      <c r="R129" s="35">
        <v>141.61600000000004</v>
      </c>
      <c r="S129" s="35">
        <v>12.37800000000003</v>
      </c>
      <c r="T129" s="35">
        <v>0</v>
      </c>
      <c r="U129" s="57">
        <v>0</v>
      </c>
    </row>
    <row r="130" spans="2:21" x14ac:dyDescent="0.2">
      <c r="B130" s="56">
        <v>0.01</v>
      </c>
      <c r="C130" s="57">
        <v>9.99</v>
      </c>
      <c r="E130" s="56">
        <v>7</v>
      </c>
      <c r="F130" s="35">
        <v>5</v>
      </c>
      <c r="G130" s="35">
        <v>4</v>
      </c>
      <c r="H130" s="35">
        <v>3</v>
      </c>
      <c r="I130" s="35">
        <v>2</v>
      </c>
      <c r="J130" s="57">
        <v>1</v>
      </c>
      <c r="M130" s="56">
        <v>2730</v>
      </c>
      <c r="N130" s="57">
        <v>2739.99</v>
      </c>
      <c r="P130" s="56">
        <v>866.77499999999998</v>
      </c>
      <c r="Q130" s="35">
        <v>338.41</v>
      </c>
      <c r="R130" s="35">
        <v>145.61600000000004</v>
      </c>
      <c r="S130" s="35">
        <v>15.37800000000003</v>
      </c>
      <c r="T130" s="35">
        <v>0</v>
      </c>
      <c r="U130" s="57">
        <v>0</v>
      </c>
    </row>
    <row r="131" spans="2:21" x14ac:dyDescent="0.2">
      <c r="B131" s="56">
        <v>0.01</v>
      </c>
      <c r="C131" s="57">
        <v>9.99</v>
      </c>
      <c r="E131" s="56">
        <v>7</v>
      </c>
      <c r="F131" s="35">
        <v>5</v>
      </c>
      <c r="G131" s="35">
        <v>4</v>
      </c>
      <c r="H131" s="35">
        <v>3</v>
      </c>
      <c r="I131" s="35">
        <v>2</v>
      </c>
      <c r="J131" s="57">
        <v>1</v>
      </c>
      <c r="M131" s="56">
        <v>2740</v>
      </c>
      <c r="N131" s="57">
        <v>2749.99</v>
      </c>
      <c r="P131" s="56">
        <v>873.77499999999998</v>
      </c>
      <c r="Q131" s="35">
        <v>343.41</v>
      </c>
      <c r="R131" s="35">
        <v>149.61600000000004</v>
      </c>
      <c r="S131" s="35">
        <v>18.378000000000032</v>
      </c>
      <c r="T131" s="35">
        <v>0</v>
      </c>
      <c r="U131" s="57">
        <v>0</v>
      </c>
    </row>
    <row r="132" spans="2:21" x14ac:dyDescent="0.2">
      <c r="B132" s="56">
        <v>0.01</v>
      </c>
      <c r="C132" s="57">
        <v>9.99</v>
      </c>
      <c r="E132" s="56">
        <v>7</v>
      </c>
      <c r="F132" s="35">
        <v>5</v>
      </c>
      <c r="G132" s="35">
        <v>4</v>
      </c>
      <c r="H132" s="35">
        <v>3</v>
      </c>
      <c r="I132" s="35">
        <v>2</v>
      </c>
      <c r="J132" s="57">
        <v>1</v>
      </c>
      <c r="M132" s="56">
        <v>2750</v>
      </c>
      <c r="N132" s="57">
        <v>2759.99</v>
      </c>
      <c r="P132" s="56">
        <v>880.77499999999998</v>
      </c>
      <c r="Q132" s="35">
        <v>348.41</v>
      </c>
      <c r="R132" s="35">
        <v>153.61600000000004</v>
      </c>
      <c r="S132" s="35">
        <v>21.378000000000032</v>
      </c>
      <c r="T132" s="35">
        <v>0</v>
      </c>
      <c r="U132" s="57">
        <v>0</v>
      </c>
    </row>
    <row r="133" spans="2:21" x14ac:dyDescent="0.2">
      <c r="B133" s="56">
        <v>0.01</v>
      </c>
      <c r="C133" s="57">
        <v>9.99</v>
      </c>
      <c r="E133" s="56">
        <v>7</v>
      </c>
      <c r="F133" s="35">
        <v>5</v>
      </c>
      <c r="G133" s="35">
        <v>4</v>
      </c>
      <c r="H133" s="35">
        <v>3</v>
      </c>
      <c r="I133" s="35">
        <v>2</v>
      </c>
      <c r="J133" s="57">
        <v>1</v>
      </c>
      <c r="M133" s="56">
        <v>2760</v>
      </c>
      <c r="N133" s="57">
        <v>2769.99</v>
      </c>
      <c r="P133" s="56">
        <v>887.77499999999998</v>
      </c>
      <c r="Q133" s="35">
        <v>353.41</v>
      </c>
      <c r="R133" s="35">
        <v>157.61600000000004</v>
      </c>
      <c r="S133" s="35">
        <v>24.378000000000032</v>
      </c>
      <c r="T133" s="35">
        <v>0</v>
      </c>
      <c r="U133" s="57">
        <v>0</v>
      </c>
    </row>
    <row r="134" spans="2:21" x14ac:dyDescent="0.2">
      <c r="B134" s="56">
        <v>0.01</v>
      </c>
      <c r="C134" s="57">
        <v>9.99</v>
      </c>
      <c r="E134" s="56">
        <v>7</v>
      </c>
      <c r="F134" s="35">
        <v>5</v>
      </c>
      <c r="G134" s="35">
        <v>4</v>
      </c>
      <c r="H134" s="35">
        <v>3</v>
      </c>
      <c r="I134" s="35">
        <v>2</v>
      </c>
      <c r="J134" s="57">
        <v>1</v>
      </c>
      <c r="M134" s="56">
        <v>2770</v>
      </c>
      <c r="N134" s="57">
        <v>2779.99</v>
      </c>
      <c r="P134" s="56">
        <v>894.77499999999998</v>
      </c>
      <c r="Q134" s="35">
        <v>358.41</v>
      </c>
      <c r="R134" s="35">
        <v>161.61600000000004</v>
      </c>
      <c r="S134" s="35">
        <v>27.378000000000032</v>
      </c>
      <c r="T134" s="35">
        <v>0</v>
      </c>
      <c r="U134" s="57">
        <v>0</v>
      </c>
    </row>
    <row r="135" spans="2:21" x14ac:dyDescent="0.2">
      <c r="B135" s="56">
        <v>0.01</v>
      </c>
      <c r="C135" s="57">
        <v>9.99</v>
      </c>
      <c r="E135" s="56">
        <v>7</v>
      </c>
      <c r="F135" s="35">
        <v>5</v>
      </c>
      <c r="G135" s="35">
        <v>4</v>
      </c>
      <c r="H135" s="35">
        <v>3</v>
      </c>
      <c r="I135" s="35">
        <v>2</v>
      </c>
      <c r="J135" s="57">
        <v>1</v>
      </c>
      <c r="M135" s="56">
        <v>2780</v>
      </c>
      <c r="N135" s="57">
        <v>2789.99</v>
      </c>
      <c r="P135" s="56">
        <v>901.77499999999998</v>
      </c>
      <c r="Q135" s="35">
        <v>363.41</v>
      </c>
      <c r="R135" s="35">
        <v>165.61600000000004</v>
      </c>
      <c r="S135" s="35">
        <v>30.378000000000029</v>
      </c>
      <c r="T135" s="35">
        <v>0</v>
      </c>
      <c r="U135" s="57">
        <v>0</v>
      </c>
    </row>
    <row r="136" spans="2:21" x14ac:dyDescent="0.2">
      <c r="B136" s="56">
        <v>0.01</v>
      </c>
      <c r="C136" s="57">
        <v>9.99</v>
      </c>
      <c r="E136" s="56">
        <v>7</v>
      </c>
      <c r="F136" s="35">
        <v>5</v>
      </c>
      <c r="G136" s="35">
        <v>4</v>
      </c>
      <c r="H136" s="35">
        <v>3</v>
      </c>
      <c r="I136" s="35">
        <v>2</v>
      </c>
      <c r="J136" s="57">
        <v>1</v>
      </c>
      <c r="M136" s="56">
        <v>2790</v>
      </c>
      <c r="N136" s="57">
        <v>2799.99</v>
      </c>
      <c r="P136" s="56">
        <v>908.77499999999998</v>
      </c>
      <c r="Q136" s="35">
        <v>368.41</v>
      </c>
      <c r="R136" s="35">
        <v>169.61600000000004</v>
      </c>
      <c r="S136" s="35">
        <v>33.378000000000029</v>
      </c>
      <c r="T136" s="35">
        <v>0</v>
      </c>
      <c r="U136" s="57">
        <v>0</v>
      </c>
    </row>
    <row r="137" spans="2:21" x14ac:dyDescent="0.2">
      <c r="B137" s="56">
        <v>0.01</v>
      </c>
      <c r="C137" s="57">
        <v>9.99</v>
      </c>
      <c r="E137" s="56">
        <v>7</v>
      </c>
      <c r="F137" s="35">
        <v>5</v>
      </c>
      <c r="G137" s="35">
        <v>4</v>
      </c>
      <c r="H137" s="35">
        <v>3</v>
      </c>
      <c r="I137" s="35">
        <v>2</v>
      </c>
      <c r="J137" s="57">
        <v>1</v>
      </c>
      <c r="M137" s="56">
        <v>2800</v>
      </c>
      <c r="N137" s="57">
        <v>2809.99</v>
      </c>
      <c r="P137" s="56">
        <v>915.77499999999998</v>
      </c>
      <c r="Q137" s="35">
        <v>373.41</v>
      </c>
      <c r="R137" s="35">
        <v>173.61600000000004</v>
      </c>
      <c r="S137" s="35">
        <v>36.378000000000029</v>
      </c>
      <c r="T137" s="35">
        <v>0</v>
      </c>
      <c r="U137" s="57">
        <v>0</v>
      </c>
    </row>
    <row r="138" spans="2:21" x14ac:dyDescent="0.2">
      <c r="B138" s="56">
        <v>0.01</v>
      </c>
      <c r="C138" s="57">
        <v>9.99</v>
      </c>
      <c r="E138" s="56">
        <v>7</v>
      </c>
      <c r="F138" s="35">
        <v>5</v>
      </c>
      <c r="G138" s="35">
        <v>4</v>
      </c>
      <c r="H138" s="35">
        <v>3</v>
      </c>
      <c r="I138" s="35">
        <v>2</v>
      </c>
      <c r="J138" s="57">
        <v>1</v>
      </c>
      <c r="M138" s="56">
        <v>2810</v>
      </c>
      <c r="N138" s="57">
        <v>2819.99</v>
      </c>
      <c r="P138" s="56">
        <v>922.77499999999998</v>
      </c>
      <c r="Q138" s="35">
        <v>378.41</v>
      </c>
      <c r="R138" s="35">
        <v>177.61600000000004</v>
      </c>
      <c r="S138" s="35">
        <v>39.378000000000029</v>
      </c>
      <c r="T138" s="35">
        <v>0</v>
      </c>
      <c r="U138" s="57">
        <v>0</v>
      </c>
    </row>
    <row r="139" spans="2:21" x14ac:dyDescent="0.2">
      <c r="B139" s="56">
        <v>0.01</v>
      </c>
      <c r="C139" s="57">
        <v>9.99</v>
      </c>
      <c r="E139" s="56">
        <v>7</v>
      </c>
      <c r="F139" s="35">
        <v>5</v>
      </c>
      <c r="G139" s="35">
        <v>4</v>
      </c>
      <c r="H139" s="35">
        <v>3</v>
      </c>
      <c r="I139" s="35">
        <v>2</v>
      </c>
      <c r="J139" s="57">
        <v>1</v>
      </c>
      <c r="M139" s="56">
        <v>2820</v>
      </c>
      <c r="N139" s="57">
        <v>2829.99</v>
      </c>
      <c r="P139" s="56">
        <v>929.77499999999998</v>
      </c>
      <c r="Q139" s="35">
        <v>383.41</v>
      </c>
      <c r="R139" s="35">
        <v>181.61600000000004</v>
      </c>
      <c r="S139" s="35">
        <v>42.378000000000029</v>
      </c>
      <c r="T139" s="35">
        <v>0</v>
      </c>
      <c r="U139" s="57">
        <v>0</v>
      </c>
    </row>
    <row r="140" spans="2:21" x14ac:dyDescent="0.2">
      <c r="B140" s="56">
        <v>0.01</v>
      </c>
      <c r="C140" s="57">
        <v>9.99</v>
      </c>
      <c r="E140" s="56">
        <v>7</v>
      </c>
      <c r="F140" s="35">
        <v>5</v>
      </c>
      <c r="G140" s="35">
        <v>4</v>
      </c>
      <c r="H140" s="35">
        <v>3</v>
      </c>
      <c r="I140" s="35">
        <v>2</v>
      </c>
      <c r="J140" s="57">
        <v>1</v>
      </c>
      <c r="M140" s="56">
        <v>2830</v>
      </c>
      <c r="N140" s="57">
        <v>2839.99</v>
      </c>
      <c r="P140" s="56">
        <v>936.77499999999998</v>
      </c>
      <c r="Q140" s="35">
        <v>388.41</v>
      </c>
      <c r="R140" s="35">
        <v>185.61600000000004</v>
      </c>
      <c r="S140" s="35">
        <v>45.378000000000029</v>
      </c>
      <c r="T140" s="35">
        <v>0</v>
      </c>
      <c r="U140" s="57">
        <v>0</v>
      </c>
    </row>
    <row r="141" spans="2:21" x14ac:dyDescent="0.2">
      <c r="B141" s="56">
        <v>0.01</v>
      </c>
      <c r="C141" s="57">
        <v>9.99</v>
      </c>
      <c r="E141" s="56">
        <v>7</v>
      </c>
      <c r="F141" s="35">
        <v>5</v>
      </c>
      <c r="G141" s="35">
        <v>4</v>
      </c>
      <c r="H141" s="35">
        <v>3</v>
      </c>
      <c r="I141" s="35">
        <v>2</v>
      </c>
      <c r="J141" s="57">
        <v>1</v>
      </c>
      <c r="M141" s="56">
        <v>2840</v>
      </c>
      <c r="N141" s="57">
        <v>2849.99</v>
      </c>
      <c r="P141" s="56">
        <v>943.77499999999998</v>
      </c>
      <c r="Q141" s="35">
        <v>393.41</v>
      </c>
      <c r="R141" s="35">
        <v>189.61600000000004</v>
      </c>
      <c r="S141" s="35">
        <v>48.378000000000029</v>
      </c>
      <c r="T141" s="35">
        <v>0</v>
      </c>
      <c r="U141" s="57">
        <v>0</v>
      </c>
    </row>
    <row r="142" spans="2:21" x14ac:dyDescent="0.2">
      <c r="B142" s="56">
        <v>0.01</v>
      </c>
      <c r="C142" s="57">
        <v>9.99</v>
      </c>
      <c r="E142" s="56">
        <v>7</v>
      </c>
      <c r="F142" s="35">
        <v>5</v>
      </c>
      <c r="G142" s="35">
        <v>4</v>
      </c>
      <c r="H142" s="35">
        <v>3</v>
      </c>
      <c r="I142" s="35">
        <v>2</v>
      </c>
      <c r="J142" s="57">
        <v>1</v>
      </c>
      <c r="M142" s="56">
        <v>2850</v>
      </c>
      <c r="N142" s="57">
        <v>2859.99</v>
      </c>
      <c r="P142" s="56">
        <v>950.77499999999998</v>
      </c>
      <c r="Q142" s="35">
        <v>398.41</v>
      </c>
      <c r="R142" s="35">
        <v>193.61600000000004</v>
      </c>
      <c r="S142" s="35">
        <v>51.378000000000029</v>
      </c>
      <c r="T142" s="35">
        <v>0</v>
      </c>
      <c r="U142" s="57">
        <v>0</v>
      </c>
    </row>
    <row r="143" spans="2:21" x14ac:dyDescent="0.2">
      <c r="B143" s="56">
        <v>0.01</v>
      </c>
      <c r="C143" s="57">
        <v>9.99</v>
      </c>
      <c r="E143" s="56">
        <v>7</v>
      </c>
      <c r="F143" s="35">
        <v>5</v>
      </c>
      <c r="G143" s="35">
        <v>4</v>
      </c>
      <c r="H143" s="35">
        <v>3</v>
      </c>
      <c r="I143" s="35">
        <v>2</v>
      </c>
      <c r="J143" s="57">
        <v>1</v>
      </c>
      <c r="M143" s="56">
        <v>2860</v>
      </c>
      <c r="N143" s="57">
        <v>2869.99</v>
      </c>
      <c r="P143" s="56">
        <v>957.77499999999998</v>
      </c>
      <c r="Q143" s="35">
        <v>403.41</v>
      </c>
      <c r="R143" s="35">
        <v>197.61600000000004</v>
      </c>
      <c r="S143" s="35">
        <v>54.378000000000029</v>
      </c>
      <c r="T143" s="35">
        <v>0</v>
      </c>
      <c r="U143" s="57">
        <v>0</v>
      </c>
    </row>
    <row r="144" spans="2:21" x14ac:dyDescent="0.2">
      <c r="B144" s="56">
        <v>0.01</v>
      </c>
      <c r="C144" s="57">
        <v>9.99</v>
      </c>
      <c r="E144" s="56">
        <v>7</v>
      </c>
      <c r="F144" s="35">
        <v>5</v>
      </c>
      <c r="G144" s="35">
        <v>4</v>
      </c>
      <c r="H144" s="35">
        <v>3</v>
      </c>
      <c r="I144" s="35">
        <v>2</v>
      </c>
      <c r="J144" s="57">
        <v>1</v>
      </c>
      <c r="M144" s="56">
        <v>2870</v>
      </c>
      <c r="N144" s="57">
        <v>2879.99</v>
      </c>
      <c r="P144" s="56">
        <v>964.77499999999998</v>
      </c>
      <c r="Q144" s="35">
        <v>408.41</v>
      </c>
      <c r="R144" s="35">
        <v>201.61600000000004</v>
      </c>
      <c r="S144" s="35">
        <v>57.378000000000029</v>
      </c>
      <c r="T144" s="35">
        <v>0</v>
      </c>
      <c r="U144" s="57">
        <v>0</v>
      </c>
    </row>
    <row r="145" spans="2:21" x14ac:dyDescent="0.2">
      <c r="B145" s="56">
        <v>0.01</v>
      </c>
      <c r="C145" s="57">
        <v>9.99</v>
      </c>
      <c r="E145" s="56">
        <v>7</v>
      </c>
      <c r="F145" s="35">
        <v>5</v>
      </c>
      <c r="G145" s="35">
        <v>4</v>
      </c>
      <c r="H145" s="35">
        <v>3</v>
      </c>
      <c r="I145" s="35">
        <v>2</v>
      </c>
      <c r="J145" s="57">
        <v>1</v>
      </c>
      <c r="M145" s="56">
        <v>2880</v>
      </c>
      <c r="N145" s="57">
        <v>2889.99</v>
      </c>
      <c r="P145" s="56">
        <v>971.77499999999998</v>
      </c>
      <c r="Q145" s="35">
        <v>413.41</v>
      </c>
      <c r="R145" s="35">
        <v>205.61600000000004</v>
      </c>
      <c r="S145" s="35">
        <v>60.378000000000029</v>
      </c>
      <c r="T145" s="35">
        <v>0</v>
      </c>
      <c r="U145" s="57">
        <v>0</v>
      </c>
    </row>
    <row r="146" spans="2:21" x14ac:dyDescent="0.2">
      <c r="B146" s="56">
        <v>0.01</v>
      </c>
      <c r="C146" s="57">
        <v>9.99</v>
      </c>
      <c r="E146" s="56">
        <v>7</v>
      </c>
      <c r="F146" s="35">
        <v>5</v>
      </c>
      <c r="G146" s="35">
        <v>4</v>
      </c>
      <c r="H146" s="35">
        <v>3</v>
      </c>
      <c r="I146" s="35">
        <v>2</v>
      </c>
      <c r="J146" s="57">
        <v>1</v>
      </c>
      <c r="M146" s="56">
        <v>2890</v>
      </c>
      <c r="N146" s="57">
        <v>2899.99</v>
      </c>
      <c r="P146" s="56">
        <v>978.77499999999998</v>
      </c>
      <c r="Q146" s="35">
        <v>418.41</v>
      </c>
      <c r="R146" s="35">
        <v>209.61600000000004</v>
      </c>
      <c r="S146" s="35">
        <v>63.378000000000029</v>
      </c>
      <c r="T146" s="35">
        <v>0</v>
      </c>
      <c r="U146" s="57">
        <v>0</v>
      </c>
    </row>
    <row r="147" spans="2:21" x14ac:dyDescent="0.2">
      <c r="B147" s="56">
        <v>0.01</v>
      </c>
      <c r="C147" s="57">
        <v>9.99</v>
      </c>
      <c r="E147" s="56">
        <v>7</v>
      </c>
      <c r="F147" s="35">
        <v>5</v>
      </c>
      <c r="G147" s="35">
        <v>4</v>
      </c>
      <c r="H147" s="35">
        <v>3</v>
      </c>
      <c r="I147" s="35">
        <v>2</v>
      </c>
      <c r="J147" s="57">
        <v>1</v>
      </c>
      <c r="M147" s="56">
        <v>2900</v>
      </c>
      <c r="N147" s="57">
        <v>2909.99</v>
      </c>
      <c r="P147" s="56">
        <v>985.77499999999998</v>
      </c>
      <c r="Q147" s="35">
        <v>423.41</v>
      </c>
      <c r="R147" s="35">
        <v>213.61600000000004</v>
      </c>
      <c r="S147" s="35">
        <v>66.378000000000029</v>
      </c>
      <c r="T147" s="35">
        <v>0</v>
      </c>
      <c r="U147" s="57">
        <v>0</v>
      </c>
    </row>
    <row r="148" spans="2:21" x14ac:dyDescent="0.2">
      <c r="B148" s="56">
        <v>0.01</v>
      </c>
      <c r="C148" s="57">
        <v>9.99</v>
      </c>
      <c r="E148" s="56">
        <v>7</v>
      </c>
      <c r="F148" s="35">
        <v>5</v>
      </c>
      <c r="G148" s="35">
        <v>4</v>
      </c>
      <c r="H148" s="35">
        <v>3</v>
      </c>
      <c r="I148" s="35">
        <v>2</v>
      </c>
      <c r="J148" s="57">
        <v>1</v>
      </c>
      <c r="M148" s="56">
        <v>2910</v>
      </c>
      <c r="N148" s="57">
        <v>2919.99</v>
      </c>
      <c r="P148" s="56">
        <v>992.77499999999998</v>
      </c>
      <c r="Q148" s="35">
        <v>428.41</v>
      </c>
      <c r="R148" s="35">
        <v>217.61600000000004</v>
      </c>
      <c r="S148" s="35">
        <v>69.378000000000029</v>
      </c>
      <c r="T148" s="35">
        <v>0</v>
      </c>
      <c r="U148" s="57">
        <v>0</v>
      </c>
    </row>
    <row r="149" spans="2:21" x14ac:dyDescent="0.2">
      <c r="B149" s="56">
        <v>0.01</v>
      </c>
      <c r="C149" s="57">
        <v>9.99</v>
      </c>
      <c r="E149" s="56">
        <v>7</v>
      </c>
      <c r="F149" s="35">
        <v>5</v>
      </c>
      <c r="G149" s="35">
        <v>4</v>
      </c>
      <c r="H149" s="35">
        <v>3</v>
      </c>
      <c r="I149" s="35">
        <v>2</v>
      </c>
      <c r="J149" s="57">
        <v>1</v>
      </c>
      <c r="M149" s="56">
        <v>2920</v>
      </c>
      <c r="N149" s="57">
        <v>2929.99</v>
      </c>
      <c r="P149" s="56">
        <v>999.77499999999998</v>
      </c>
      <c r="Q149" s="35">
        <v>433.41</v>
      </c>
      <c r="R149" s="35">
        <v>221.61600000000004</v>
      </c>
      <c r="S149" s="35">
        <v>72.378000000000029</v>
      </c>
      <c r="T149" s="35">
        <v>0</v>
      </c>
      <c r="U149" s="57">
        <v>0</v>
      </c>
    </row>
    <row r="150" spans="2:21" x14ac:dyDescent="0.2">
      <c r="B150" s="56">
        <v>0.01</v>
      </c>
      <c r="C150" s="57">
        <v>9.99</v>
      </c>
      <c r="E150" s="56">
        <v>7</v>
      </c>
      <c r="F150" s="35">
        <v>5</v>
      </c>
      <c r="G150" s="35">
        <v>4</v>
      </c>
      <c r="H150" s="35">
        <v>3</v>
      </c>
      <c r="I150" s="35">
        <v>2</v>
      </c>
      <c r="J150" s="57">
        <v>1</v>
      </c>
      <c r="M150" s="56">
        <v>2930</v>
      </c>
      <c r="N150" s="57">
        <v>2939.99</v>
      </c>
      <c r="P150" s="56">
        <v>1006.775</v>
      </c>
      <c r="Q150" s="35">
        <v>438.41</v>
      </c>
      <c r="R150" s="35">
        <v>225.61600000000004</v>
      </c>
      <c r="S150" s="35">
        <v>75.378000000000029</v>
      </c>
      <c r="T150" s="35">
        <v>0</v>
      </c>
      <c r="U150" s="57">
        <v>0</v>
      </c>
    </row>
    <row r="151" spans="2:21" x14ac:dyDescent="0.2">
      <c r="B151" s="56">
        <v>0.01</v>
      </c>
      <c r="C151" s="57">
        <v>9.99</v>
      </c>
      <c r="E151" s="56">
        <v>7</v>
      </c>
      <c r="F151" s="35">
        <v>5</v>
      </c>
      <c r="G151" s="35">
        <v>4</v>
      </c>
      <c r="H151" s="35">
        <v>3</v>
      </c>
      <c r="I151" s="35">
        <v>2</v>
      </c>
      <c r="J151" s="57">
        <v>1</v>
      </c>
      <c r="M151" s="56">
        <v>2940</v>
      </c>
      <c r="N151" s="57">
        <v>2949.99</v>
      </c>
      <c r="P151" s="56">
        <v>1013.775</v>
      </c>
      <c r="Q151" s="35">
        <v>443.41</v>
      </c>
      <c r="R151" s="35">
        <v>229.61600000000004</v>
      </c>
      <c r="S151" s="35">
        <v>78.378000000000029</v>
      </c>
      <c r="T151" s="35">
        <v>0</v>
      </c>
      <c r="U151" s="57">
        <v>0</v>
      </c>
    </row>
    <row r="152" spans="2:21" x14ac:dyDescent="0.2">
      <c r="B152" s="56">
        <v>0.01</v>
      </c>
      <c r="C152" s="57">
        <v>9.99</v>
      </c>
      <c r="E152" s="56">
        <v>7</v>
      </c>
      <c r="F152" s="35">
        <v>5</v>
      </c>
      <c r="G152" s="35">
        <v>4</v>
      </c>
      <c r="H152" s="35">
        <v>3</v>
      </c>
      <c r="I152" s="35">
        <v>2</v>
      </c>
      <c r="J152" s="57">
        <v>1</v>
      </c>
      <c r="M152" s="56">
        <v>2950</v>
      </c>
      <c r="N152" s="57">
        <v>2959.99</v>
      </c>
      <c r="P152" s="56">
        <v>1020.775</v>
      </c>
      <c r="Q152" s="35">
        <v>448.41</v>
      </c>
      <c r="R152" s="35">
        <v>233.61600000000004</v>
      </c>
      <c r="S152" s="35">
        <v>81.378000000000029</v>
      </c>
      <c r="T152" s="35">
        <v>0</v>
      </c>
      <c r="U152" s="57">
        <v>0</v>
      </c>
    </row>
    <row r="153" spans="2:21" x14ac:dyDescent="0.2">
      <c r="B153" s="56">
        <v>0.01</v>
      </c>
      <c r="C153" s="57">
        <v>9.99</v>
      </c>
      <c r="E153" s="56">
        <v>7</v>
      </c>
      <c r="F153" s="35">
        <v>5</v>
      </c>
      <c r="G153" s="35">
        <v>4</v>
      </c>
      <c r="H153" s="35">
        <v>3</v>
      </c>
      <c r="I153" s="35">
        <v>2</v>
      </c>
      <c r="J153" s="57">
        <v>1</v>
      </c>
      <c r="M153" s="56">
        <v>2960</v>
      </c>
      <c r="N153" s="57">
        <v>2969.99</v>
      </c>
      <c r="P153" s="56">
        <v>1027.7749999999999</v>
      </c>
      <c r="Q153" s="35">
        <v>453.41</v>
      </c>
      <c r="R153" s="35">
        <v>237.61600000000004</v>
      </c>
      <c r="S153" s="35">
        <v>84.378000000000029</v>
      </c>
      <c r="T153" s="35">
        <v>0</v>
      </c>
      <c r="U153" s="57">
        <v>0</v>
      </c>
    </row>
    <row r="154" spans="2:21" x14ac:dyDescent="0.2">
      <c r="B154" s="56">
        <v>0.01</v>
      </c>
      <c r="C154" s="57">
        <v>9.99</v>
      </c>
      <c r="E154" s="56">
        <v>7</v>
      </c>
      <c r="F154" s="35">
        <v>5</v>
      </c>
      <c r="G154" s="35">
        <v>4</v>
      </c>
      <c r="H154" s="35">
        <v>3</v>
      </c>
      <c r="I154" s="35">
        <v>2</v>
      </c>
      <c r="J154" s="57">
        <v>1</v>
      </c>
      <c r="M154" s="56">
        <v>2970</v>
      </c>
      <c r="N154" s="57">
        <v>2979.99</v>
      </c>
      <c r="P154" s="56">
        <v>1034.7749999999999</v>
      </c>
      <c r="Q154" s="35">
        <v>458.41</v>
      </c>
      <c r="R154" s="35">
        <v>241.61600000000004</v>
      </c>
      <c r="S154" s="35">
        <v>87.378000000000029</v>
      </c>
      <c r="T154" s="35">
        <v>0</v>
      </c>
      <c r="U154" s="57">
        <v>0</v>
      </c>
    </row>
    <row r="155" spans="2:21" x14ac:dyDescent="0.2">
      <c r="B155" s="56">
        <v>0.01</v>
      </c>
      <c r="C155" s="57">
        <v>9.99</v>
      </c>
      <c r="E155" s="56">
        <v>7</v>
      </c>
      <c r="F155" s="35">
        <v>5</v>
      </c>
      <c r="G155" s="35">
        <v>4</v>
      </c>
      <c r="H155" s="35">
        <v>3</v>
      </c>
      <c r="I155" s="35">
        <v>2</v>
      </c>
      <c r="J155" s="57">
        <v>1</v>
      </c>
      <c r="M155" s="56">
        <v>2980</v>
      </c>
      <c r="N155" s="57">
        <v>2989.99</v>
      </c>
      <c r="P155" s="56">
        <v>1041.7749999999999</v>
      </c>
      <c r="Q155" s="35">
        <v>463.41</v>
      </c>
      <c r="R155" s="35">
        <v>245.61600000000004</v>
      </c>
      <c r="S155" s="35">
        <v>90.378000000000029</v>
      </c>
      <c r="T155" s="35">
        <v>0</v>
      </c>
      <c r="U155" s="57">
        <v>0</v>
      </c>
    </row>
    <row r="156" spans="2:21" x14ac:dyDescent="0.2">
      <c r="B156" s="56">
        <v>0.01</v>
      </c>
      <c r="C156" s="57">
        <v>9.99</v>
      </c>
      <c r="E156" s="56">
        <v>7</v>
      </c>
      <c r="F156" s="35">
        <v>5</v>
      </c>
      <c r="G156" s="35">
        <v>4</v>
      </c>
      <c r="H156" s="35">
        <v>3</v>
      </c>
      <c r="I156" s="35">
        <v>2</v>
      </c>
      <c r="J156" s="57">
        <v>1</v>
      </c>
      <c r="M156" s="56">
        <v>2990</v>
      </c>
      <c r="N156" s="57">
        <v>2999.99</v>
      </c>
      <c r="P156" s="56">
        <v>1048.7749999999999</v>
      </c>
      <c r="Q156" s="35">
        <v>468.41</v>
      </c>
      <c r="R156" s="35">
        <v>249.61600000000004</v>
      </c>
      <c r="S156" s="35">
        <v>93.378000000000029</v>
      </c>
      <c r="T156" s="35">
        <v>0</v>
      </c>
      <c r="U156" s="57">
        <v>0</v>
      </c>
    </row>
    <row r="157" spans="2:21" x14ac:dyDescent="0.2">
      <c r="B157" s="56">
        <v>0.01</v>
      </c>
      <c r="C157" s="57">
        <v>9.99</v>
      </c>
      <c r="E157" s="56">
        <v>7</v>
      </c>
      <c r="F157" s="35">
        <v>5</v>
      </c>
      <c r="G157" s="35">
        <v>4</v>
      </c>
      <c r="H157" s="35">
        <v>3</v>
      </c>
      <c r="I157" s="35">
        <v>2</v>
      </c>
      <c r="J157" s="57">
        <v>1</v>
      </c>
      <c r="M157" s="56">
        <v>3000</v>
      </c>
      <c r="N157" s="57">
        <v>3009.99</v>
      </c>
      <c r="P157" s="56">
        <v>1055.7749999999999</v>
      </c>
      <c r="Q157" s="35">
        <v>473.41</v>
      </c>
      <c r="R157" s="35">
        <v>253.61600000000004</v>
      </c>
      <c r="S157" s="35">
        <v>96.378000000000029</v>
      </c>
      <c r="T157" s="35">
        <v>1.6960000000000264</v>
      </c>
      <c r="U157" s="57">
        <v>0</v>
      </c>
    </row>
    <row r="158" spans="2:21" x14ac:dyDescent="0.2">
      <c r="B158" s="56">
        <v>0.01</v>
      </c>
      <c r="C158" s="57">
        <v>9.99</v>
      </c>
      <c r="E158" s="56">
        <v>7</v>
      </c>
      <c r="F158" s="35">
        <v>5</v>
      </c>
      <c r="G158" s="35">
        <v>4</v>
      </c>
      <c r="H158" s="35">
        <v>3</v>
      </c>
      <c r="I158" s="35">
        <v>2</v>
      </c>
      <c r="J158" s="57">
        <v>1</v>
      </c>
      <c r="M158" s="56">
        <v>3010</v>
      </c>
      <c r="N158" s="57">
        <v>3019.99</v>
      </c>
      <c r="P158" s="56">
        <v>1062.7749999999999</v>
      </c>
      <c r="Q158" s="35">
        <v>478.41</v>
      </c>
      <c r="R158" s="35">
        <v>257.61600000000004</v>
      </c>
      <c r="S158" s="35">
        <v>99.378000000000029</v>
      </c>
      <c r="T158" s="35">
        <v>3.6960000000000264</v>
      </c>
      <c r="U158" s="57">
        <v>0</v>
      </c>
    </row>
    <row r="159" spans="2:21" x14ac:dyDescent="0.2">
      <c r="B159" s="56">
        <v>0.01</v>
      </c>
      <c r="C159" s="57">
        <v>9.99</v>
      </c>
      <c r="E159" s="56">
        <v>7</v>
      </c>
      <c r="F159" s="35">
        <v>5</v>
      </c>
      <c r="G159" s="35">
        <v>4</v>
      </c>
      <c r="H159" s="35">
        <v>3</v>
      </c>
      <c r="I159" s="35">
        <v>2</v>
      </c>
      <c r="J159" s="57">
        <v>1</v>
      </c>
      <c r="M159" s="56">
        <v>3020</v>
      </c>
      <c r="N159" s="57">
        <v>3029.99</v>
      </c>
      <c r="P159" s="56">
        <v>1069.7749999999999</v>
      </c>
      <c r="Q159" s="35">
        <v>483.41</v>
      </c>
      <c r="R159" s="35">
        <v>261.61600000000004</v>
      </c>
      <c r="S159" s="35">
        <v>102.37800000000003</v>
      </c>
      <c r="T159" s="35">
        <v>5.6960000000000264</v>
      </c>
      <c r="U159" s="57">
        <v>0</v>
      </c>
    </row>
    <row r="160" spans="2:21" x14ac:dyDescent="0.2">
      <c r="B160" s="56">
        <v>0.01</v>
      </c>
      <c r="C160" s="57">
        <v>9.99</v>
      </c>
      <c r="E160" s="56">
        <v>7</v>
      </c>
      <c r="F160" s="35">
        <v>5</v>
      </c>
      <c r="G160" s="35">
        <v>4</v>
      </c>
      <c r="H160" s="35">
        <v>3</v>
      </c>
      <c r="I160" s="35">
        <v>2</v>
      </c>
      <c r="J160" s="57">
        <v>1</v>
      </c>
      <c r="M160" s="56">
        <v>3030</v>
      </c>
      <c r="N160" s="57">
        <v>3039.99</v>
      </c>
      <c r="P160" s="56">
        <v>1076.7749999999999</v>
      </c>
      <c r="Q160" s="35">
        <v>488.41</v>
      </c>
      <c r="R160" s="35">
        <v>265.61600000000004</v>
      </c>
      <c r="S160" s="35">
        <v>105.37800000000003</v>
      </c>
      <c r="T160" s="35">
        <v>7.6960000000000264</v>
      </c>
      <c r="U160" s="57">
        <v>0</v>
      </c>
    </row>
    <row r="161" spans="2:21" x14ac:dyDescent="0.2">
      <c r="B161" s="56">
        <v>0.01</v>
      </c>
      <c r="C161" s="57">
        <v>9.99</v>
      </c>
      <c r="E161" s="56">
        <v>7</v>
      </c>
      <c r="F161" s="35">
        <v>5</v>
      </c>
      <c r="G161" s="35">
        <v>4</v>
      </c>
      <c r="H161" s="35">
        <v>3</v>
      </c>
      <c r="I161" s="35">
        <v>2</v>
      </c>
      <c r="J161" s="57">
        <v>1</v>
      </c>
      <c r="M161" s="56">
        <v>3040</v>
      </c>
      <c r="N161" s="57">
        <v>3049.99</v>
      </c>
      <c r="P161" s="56">
        <v>1083.7749999999999</v>
      </c>
      <c r="Q161" s="35">
        <v>493.41</v>
      </c>
      <c r="R161" s="35">
        <v>269.61600000000004</v>
      </c>
      <c r="S161" s="35">
        <v>108.37800000000003</v>
      </c>
      <c r="T161" s="35">
        <v>9.6960000000000264</v>
      </c>
      <c r="U161" s="57">
        <v>0</v>
      </c>
    </row>
    <row r="162" spans="2:21" x14ac:dyDescent="0.2">
      <c r="B162" s="56">
        <v>0.01</v>
      </c>
      <c r="C162" s="57">
        <v>9.99</v>
      </c>
      <c r="E162" s="56">
        <v>7</v>
      </c>
      <c r="F162" s="35">
        <v>5</v>
      </c>
      <c r="G162" s="35">
        <v>4</v>
      </c>
      <c r="H162" s="35">
        <v>3</v>
      </c>
      <c r="I162" s="35">
        <v>2</v>
      </c>
      <c r="J162" s="57">
        <v>1</v>
      </c>
      <c r="M162" s="56">
        <v>3050</v>
      </c>
      <c r="N162" s="57">
        <v>3059.99</v>
      </c>
      <c r="P162" s="56">
        <v>1090.7749999999999</v>
      </c>
      <c r="Q162" s="35">
        <v>498.41</v>
      </c>
      <c r="R162" s="35">
        <v>273.61600000000004</v>
      </c>
      <c r="S162" s="35">
        <v>111.37800000000003</v>
      </c>
      <c r="T162" s="35">
        <v>11.696000000000026</v>
      </c>
      <c r="U162" s="57">
        <v>0</v>
      </c>
    </row>
    <row r="163" spans="2:21" x14ac:dyDescent="0.2">
      <c r="B163" s="56">
        <v>0.01</v>
      </c>
      <c r="C163" s="57">
        <v>9.99</v>
      </c>
      <c r="E163" s="56">
        <v>7</v>
      </c>
      <c r="F163" s="35">
        <v>5</v>
      </c>
      <c r="G163" s="35">
        <v>4</v>
      </c>
      <c r="H163" s="35">
        <v>3</v>
      </c>
      <c r="I163" s="35">
        <v>2</v>
      </c>
      <c r="J163" s="57">
        <v>1</v>
      </c>
      <c r="M163" s="56">
        <v>3060</v>
      </c>
      <c r="N163" s="57">
        <v>3069.99</v>
      </c>
      <c r="P163" s="56">
        <v>1097.7749999999999</v>
      </c>
      <c r="Q163" s="35">
        <v>503.41</v>
      </c>
      <c r="R163" s="35">
        <v>277.61600000000004</v>
      </c>
      <c r="S163" s="35">
        <v>114.37800000000003</v>
      </c>
      <c r="T163" s="35">
        <v>13.696000000000026</v>
      </c>
      <c r="U163" s="57">
        <v>0</v>
      </c>
    </row>
    <row r="164" spans="2:21" x14ac:dyDescent="0.2">
      <c r="B164" s="56">
        <v>0.01</v>
      </c>
      <c r="C164" s="57">
        <v>9.99</v>
      </c>
      <c r="E164" s="56">
        <v>7</v>
      </c>
      <c r="F164" s="35">
        <v>5</v>
      </c>
      <c r="G164" s="35">
        <v>4</v>
      </c>
      <c r="H164" s="35">
        <v>3</v>
      </c>
      <c r="I164" s="35">
        <v>2</v>
      </c>
      <c r="J164" s="57">
        <v>1</v>
      </c>
      <c r="M164" s="56">
        <v>3070</v>
      </c>
      <c r="N164" s="57">
        <v>3079.99</v>
      </c>
      <c r="P164" s="56">
        <v>1104.7749999999999</v>
      </c>
      <c r="Q164" s="35">
        <v>508.41</v>
      </c>
      <c r="R164" s="35">
        <v>281.61600000000004</v>
      </c>
      <c r="S164" s="35">
        <v>117.37800000000003</v>
      </c>
      <c r="T164" s="35">
        <v>15.696000000000026</v>
      </c>
      <c r="U164" s="57">
        <v>0</v>
      </c>
    </row>
    <row r="165" spans="2:21" x14ac:dyDescent="0.2">
      <c r="B165" s="56">
        <v>0.01</v>
      </c>
      <c r="C165" s="57">
        <v>9.99</v>
      </c>
      <c r="E165" s="56">
        <v>7</v>
      </c>
      <c r="F165" s="35">
        <v>5</v>
      </c>
      <c r="G165" s="35">
        <v>4</v>
      </c>
      <c r="H165" s="35">
        <v>3</v>
      </c>
      <c r="I165" s="35">
        <v>2</v>
      </c>
      <c r="J165" s="57">
        <v>1</v>
      </c>
      <c r="M165" s="56">
        <v>3080</v>
      </c>
      <c r="N165" s="57">
        <v>3089.99</v>
      </c>
      <c r="P165" s="56">
        <v>1111.7749999999999</v>
      </c>
      <c r="Q165" s="35">
        <v>513.41000000000008</v>
      </c>
      <c r="R165" s="35">
        <v>285.6160000000001</v>
      </c>
      <c r="S165" s="35">
        <v>120.37800000000006</v>
      </c>
      <c r="T165" s="35">
        <v>17.696000000000051</v>
      </c>
      <c r="U165" s="57">
        <v>0</v>
      </c>
    </row>
    <row r="166" spans="2:21" x14ac:dyDescent="0.2">
      <c r="B166" s="56">
        <v>0.01</v>
      </c>
      <c r="C166" s="57">
        <v>9.99</v>
      </c>
      <c r="E166" s="56">
        <v>7</v>
      </c>
      <c r="F166" s="35">
        <v>5</v>
      </c>
      <c r="G166" s="35">
        <v>4</v>
      </c>
      <c r="H166" s="35">
        <v>3</v>
      </c>
      <c r="I166" s="35">
        <v>2</v>
      </c>
      <c r="J166" s="57">
        <v>1</v>
      </c>
      <c r="M166" s="56">
        <v>3090</v>
      </c>
      <c r="N166" s="57">
        <v>3099.99</v>
      </c>
      <c r="P166" s="56">
        <v>1118.7749999999999</v>
      </c>
      <c r="Q166" s="35">
        <v>518.41000000000008</v>
      </c>
      <c r="R166" s="35">
        <v>289.6160000000001</v>
      </c>
      <c r="S166" s="35">
        <v>123.37800000000006</v>
      </c>
      <c r="T166" s="35">
        <v>19.696000000000051</v>
      </c>
      <c r="U166" s="57">
        <v>0</v>
      </c>
    </row>
    <row r="167" spans="2:21" x14ac:dyDescent="0.2">
      <c r="B167" s="56">
        <v>0.01</v>
      </c>
      <c r="C167" s="57">
        <v>9.99</v>
      </c>
      <c r="E167" s="56">
        <v>7</v>
      </c>
      <c r="F167" s="35">
        <v>5</v>
      </c>
      <c r="G167" s="35">
        <v>4</v>
      </c>
      <c r="H167" s="35">
        <v>3</v>
      </c>
      <c r="I167" s="35">
        <v>2</v>
      </c>
      <c r="J167" s="57">
        <v>1</v>
      </c>
      <c r="M167" s="56">
        <v>3100</v>
      </c>
      <c r="N167" s="57">
        <v>3109.99</v>
      </c>
      <c r="P167" s="56">
        <v>1125.7749999999999</v>
      </c>
      <c r="Q167" s="35">
        <v>523.41000000000008</v>
      </c>
      <c r="R167" s="35">
        <v>293.6160000000001</v>
      </c>
      <c r="S167" s="35">
        <v>126.37800000000006</v>
      </c>
      <c r="T167" s="35">
        <v>21.696000000000051</v>
      </c>
      <c r="U167" s="57">
        <v>0</v>
      </c>
    </row>
    <row r="168" spans="2:21" x14ac:dyDescent="0.2">
      <c r="B168" s="56">
        <v>0.01</v>
      </c>
      <c r="C168" s="57">
        <v>9.99</v>
      </c>
      <c r="E168" s="56">
        <v>7</v>
      </c>
      <c r="F168" s="35">
        <v>5</v>
      </c>
      <c r="G168" s="35">
        <v>4</v>
      </c>
      <c r="H168" s="35">
        <v>3</v>
      </c>
      <c r="I168" s="35">
        <v>2</v>
      </c>
      <c r="J168" s="57">
        <v>1</v>
      </c>
      <c r="M168" s="56">
        <v>3110</v>
      </c>
      <c r="N168" s="57">
        <v>3119.99</v>
      </c>
      <c r="P168" s="56">
        <v>1132.7749999999999</v>
      </c>
      <c r="Q168" s="35">
        <v>528.41000000000008</v>
      </c>
      <c r="R168" s="35">
        <v>297.6160000000001</v>
      </c>
      <c r="S168" s="35">
        <v>129.37800000000007</v>
      </c>
      <c r="T168" s="35">
        <v>23.696000000000051</v>
      </c>
      <c r="U168" s="57">
        <v>0</v>
      </c>
    </row>
    <row r="169" spans="2:21" x14ac:dyDescent="0.2">
      <c r="B169" s="56">
        <v>0.01</v>
      </c>
      <c r="C169" s="57">
        <v>9.99</v>
      </c>
      <c r="E169" s="56">
        <v>7</v>
      </c>
      <c r="F169" s="35">
        <v>5</v>
      </c>
      <c r="G169" s="35">
        <v>4</v>
      </c>
      <c r="H169" s="35">
        <v>3</v>
      </c>
      <c r="I169" s="35">
        <v>2</v>
      </c>
      <c r="J169" s="57">
        <v>1</v>
      </c>
      <c r="M169" s="56">
        <v>3120</v>
      </c>
      <c r="N169" s="57">
        <v>3129.99</v>
      </c>
      <c r="P169" s="56">
        <v>1139.7749999999999</v>
      </c>
      <c r="Q169" s="35">
        <v>533.41000000000008</v>
      </c>
      <c r="R169" s="35">
        <v>301.6160000000001</v>
      </c>
      <c r="S169" s="35">
        <v>132.37800000000007</v>
      </c>
      <c r="T169" s="35">
        <v>25.696000000000051</v>
      </c>
      <c r="U169" s="57">
        <v>0</v>
      </c>
    </row>
    <row r="170" spans="2:21" x14ac:dyDescent="0.2">
      <c r="B170" s="56">
        <v>0.01</v>
      </c>
      <c r="C170" s="57">
        <v>9.99</v>
      </c>
      <c r="E170" s="56">
        <v>7</v>
      </c>
      <c r="F170" s="35">
        <v>5</v>
      </c>
      <c r="G170" s="35">
        <v>4</v>
      </c>
      <c r="H170" s="35">
        <v>3</v>
      </c>
      <c r="I170" s="35">
        <v>2</v>
      </c>
      <c r="J170" s="57">
        <v>1</v>
      </c>
      <c r="M170" s="56">
        <v>3130</v>
      </c>
      <c r="N170" s="57">
        <v>3139.99</v>
      </c>
      <c r="P170" s="56">
        <v>1146.7749999999999</v>
      </c>
      <c r="Q170" s="35">
        <v>538.41000000000008</v>
      </c>
      <c r="R170" s="35">
        <v>305.6160000000001</v>
      </c>
      <c r="S170" s="35">
        <v>135.37800000000007</v>
      </c>
      <c r="T170" s="35">
        <v>27.696000000000051</v>
      </c>
      <c r="U170" s="57">
        <v>0</v>
      </c>
    </row>
    <row r="171" spans="2:21" x14ac:dyDescent="0.2">
      <c r="B171" s="56">
        <v>0.01</v>
      </c>
      <c r="C171" s="57">
        <v>9.99</v>
      </c>
      <c r="E171" s="56">
        <v>7</v>
      </c>
      <c r="F171" s="35">
        <v>5</v>
      </c>
      <c r="G171" s="35">
        <v>4</v>
      </c>
      <c r="H171" s="35">
        <v>3</v>
      </c>
      <c r="I171" s="35">
        <v>2</v>
      </c>
      <c r="J171" s="57">
        <v>1</v>
      </c>
      <c r="M171" s="56">
        <v>3140</v>
      </c>
      <c r="N171" s="57">
        <v>3149.99</v>
      </c>
      <c r="P171" s="56">
        <v>1153.7749999999999</v>
      </c>
      <c r="Q171" s="35">
        <v>543.41000000000008</v>
      </c>
      <c r="R171" s="35">
        <v>309.6160000000001</v>
      </c>
      <c r="S171" s="35">
        <v>138.37800000000007</v>
      </c>
      <c r="T171" s="35">
        <v>29.696000000000051</v>
      </c>
      <c r="U171" s="57">
        <v>0</v>
      </c>
    </row>
    <row r="172" spans="2:21" x14ac:dyDescent="0.2">
      <c r="B172" s="56">
        <v>0.01</v>
      </c>
      <c r="C172" s="57">
        <v>9.99</v>
      </c>
      <c r="E172" s="56">
        <v>7</v>
      </c>
      <c r="F172" s="35">
        <v>5</v>
      </c>
      <c r="G172" s="35">
        <v>4</v>
      </c>
      <c r="H172" s="35">
        <v>3</v>
      </c>
      <c r="I172" s="35">
        <v>2</v>
      </c>
      <c r="J172" s="57">
        <v>1</v>
      </c>
      <c r="M172" s="56">
        <v>3150</v>
      </c>
      <c r="N172" s="57">
        <v>3159.99</v>
      </c>
      <c r="P172" s="56">
        <v>1160.7749999999999</v>
      </c>
      <c r="Q172" s="35">
        <v>548.41000000000008</v>
      </c>
      <c r="R172" s="35">
        <v>313.6160000000001</v>
      </c>
      <c r="S172" s="35">
        <v>141.37800000000007</v>
      </c>
      <c r="T172" s="35">
        <v>31.696000000000051</v>
      </c>
      <c r="U172" s="57">
        <v>0</v>
      </c>
    </row>
    <row r="173" spans="2:21" x14ac:dyDescent="0.2">
      <c r="B173" s="56">
        <v>0.01</v>
      </c>
      <c r="C173" s="57">
        <v>9.99</v>
      </c>
      <c r="E173" s="56">
        <v>7</v>
      </c>
      <c r="F173" s="35">
        <v>5</v>
      </c>
      <c r="G173" s="35">
        <v>4</v>
      </c>
      <c r="H173" s="35">
        <v>3</v>
      </c>
      <c r="I173" s="35">
        <v>2</v>
      </c>
      <c r="J173" s="57">
        <v>1</v>
      </c>
      <c r="M173" s="56">
        <v>3160</v>
      </c>
      <c r="N173" s="57">
        <v>3169.99</v>
      </c>
      <c r="P173" s="56">
        <v>1167.7749999999999</v>
      </c>
      <c r="Q173" s="35">
        <v>553.41000000000008</v>
      </c>
      <c r="R173" s="35">
        <v>317.6160000000001</v>
      </c>
      <c r="S173" s="35">
        <v>144.37800000000007</v>
      </c>
      <c r="T173" s="35">
        <v>33.696000000000048</v>
      </c>
      <c r="U173" s="57">
        <v>0</v>
      </c>
    </row>
    <row r="174" spans="2:21" x14ac:dyDescent="0.2">
      <c r="B174" s="56">
        <v>0.01</v>
      </c>
      <c r="C174" s="57">
        <v>9.99</v>
      </c>
      <c r="E174" s="56">
        <v>7</v>
      </c>
      <c r="F174" s="35">
        <v>5</v>
      </c>
      <c r="G174" s="35">
        <v>4</v>
      </c>
      <c r="H174" s="35">
        <v>3</v>
      </c>
      <c r="I174" s="35">
        <v>2</v>
      </c>
      <c r="J174" s="57">
        <v>1</v>
      </c>
      <c r="M174" s="56">
        <v>3170</v>
      </c>
      <c r="N174" s="57">
        <v>3179.99</v>
      </c>
      <c r="P174" s="56">
        <v>1174.7749999999999</v>
      </c>
      <c r="Q174" s="35">
        <v>558.41000000000008</v>
      </c>
      <c r="R174" s="35">
        <v>321.6160000000001</v>
      </c>
      <c r="S174" s="35">
        <v>147.37800000000007</v>
      </c>
      <c r="T174" s="35">
        <v>35.696000000000048</v>
      </c>
      <c r="U174" s="57">
        <v>0</v>
      </c>
    </row>
    <row r="175" spans="2:21" x14ac:dyDescent="0.2">
      <c r="B175" s="56">
        <v>0.01</v>
      </c>
      <c r="C175" s="57">
        <v>9.99</v>
      </c>
      <c r="E175" s="56">
        <v>7</v>
      </c>
      <c r="F175" s="35">
        <v>5</v>
      </c>
      <c r="G175" s="35">
        <v>4</v>
      </c>
      <c r="H175" s="35">
        <v>3</v>
      </c>
      <c r="I175" s="35">
        <v>2</v>
      </c>
      <c r="J175" s="57">
        <v>1</v>
      </c>
      <c r="M175" s="56">
        <v>3180</v>
      </c>
      <c r="N175" s="57">
        <v>3189.99</v>
      </c>
      <c r="P175" s="56">
        <v>1181.7749999999999</v>
      </c>
      <c r="Q175" s="35">
        <v>563.41000000000008</v>
      </c>
      <c r="R175" s="35">
        <v>325.6160000000001</v>
      </c>
      <c r="S175" s="35">
        <v>150.37800000000007</v>
      </c>
      <c r="T175" s="35">
        <v>37.696000000000048</v>
      </c>
      <c r="U175" s="57">
        <v>0</v>
      </c>
    </row>
    <row r="176" spans="2:21" x14ac:dyDescent="0.2">
      <c r="B176" s="56">
        <v>0.01</v>
      </c>
      <c r="C176" s="57">
        <v>9.99</v>
      </c>
      <c r="E176" s="56">
        <v>7</v>
      </c>
      <c r="F176" s="35">
        <v>5</v>
      </c>
      <c r="G176" s="35">
        <v>4</v>
      </c>
      <c r="H176" s="35">
        <v>3</v>
      </c>
      <c r="I176" s="35">
        <v>2</v>
      </c>
      <c r="J176" s="57">
        <v>1</v>
      </c>
      <c r="M176" s="56">
        <v>3190</v>
      </c>
      <c r="N176" s="57">
        <v>3199.99</v>
      </c>
      <c r="P176" s="56">
        <v>1188.7749999999999</v>
      </c>
      <c r="Q176" s="35">
        <v>568.41000000000008</v>
      </c>
      <c r="R176" s="35">
        <v>329.6160000000001</v>
      </c>
      <c r="S176" s="35">
        <v>153.37800000000007</v>
      </c>
      <c r="T176" s="35">
        <v>39.696000000000055</v>
      </c>
      <c r="U176" s="57">
        <v>0</v>
      </c>
    </row>
    <row r="177" spans="2:21" x14ac:dyDescent="0.2">
      <c r="B177" s="56">
        <v>0.01</v>
      </c>
      <c r="C177" s="57">
        <v>9.99</v>
      </c>
      <c r="E177" s="56">
        <v>7</v>
      </c>
      <c r="F177" s="35">
        <v>5</v>
      </c>
      <c r="G177" s="35">
        <v>4</v>
      </c>
      <c r="H177" s="35">
        <v>3</v>
      </c>
      <c r="I177" s="35">
        <v>2</v>
      </c>
      <c r="J177" s="57">
        <v>1</v>
      </c>
      <c r="M177" s="56">
        <v>3200</v>
      </c>
      <c r="N177" s="57">
        <v>3209.99</v>
      </c>
      <c r="P177" s="56">
        <v>1195.7749999999999</v>
      </c>
      <c r="Q177" s="35">
        <v>573.41000000000008</v>
      </c>
      <c r="R177" s="35">
        <v>333.6160000000001</v>
      </c>
      <c r="S177" s="35">
        <v>156.37800000000007</v>
      </c>
      <c r="T177" s="35">
        <v>41.696000000000055</v>
      </c>
      <c r="U177" s="57">
        <v>0</v>
      </c>
    </row>
    <row r="178" spans="2:21" x14ac:dyDescent="0.2">
      <c r="B178" s="56">
        <v>0.01</v>
      </c>
      <c r="C178" s="57">
        <v>9.99</v>
      </c>
      <c r="E178" s="56">
        <v>7</v>
      </c>
      <c r="F178" s="35">
        <v>5</v>
      </c>
      <c r="G178" s="35">
        <v>4</v>
      </c>
      <c r="H178" s="35">
        <v>3</v>
      </c>
      <c r="I178" s="35">
        <v>2</v>
      </c>
      <c r="J178" s="57">
        <v>1</v>
      </c>
      <c r="M178" s="56">
        <v>3210</v>
      </c>
      <c r="N178" s="57">
        <v>3219.99</v>
      </c>
      <c r="P178" s="56">
        <v>1202.7749999999999</v>
      </c>
      <c r="Q178" s="35">
        <v>578.41000000000008</v>
      </c>
      <c r="R178" s="35">
        <v>337.6160000000001</v>
      </c>
      <c r="S178" s="35">
        <v>159.37800000000007</v>
      </c>
      <c r="T178" s="35">
        <v>43.696000000000055</v>
      </c>
      <c r="U178" s="57">
        <v>0</v>
      </c>
    </row>
    <row r="179" spans="2:21" x14ac:dyDescent="0.2">
      <c r="B179" s="56">
        <v>0.01</v>
      </c>
      <c r="C179" s="57">
        <v>9.99</v>
      </c>
      <c r="E179" s="56">
        <v>7</v>
      </c>
      <c r="F179" s="35">
        <v>5</v>
      </c>
      <c r="G179" s="35">
        <v>4</v>
      </c>
      <c r="H179" s="35">
        <v>3</v>
      </c>
      <c r="I179" s="35">
        <v>2</v>
      </c>
      <c r="J179" s="57">
        <v>1</v>
      </c>
      <c r="M179" s="56">
        <v>3220</v>
      </c>
      <c r="N179" s="57">
        <v>3229.99</v>
      </c>
      <c r="P179" s="56">
        <v>1209.7749999999999</v>
      </c>
      <c r="Q179" s="35">
        <v>583.41000000000008</v>
      </c>
      <c r="R179" s="35">
        <v>341.6160000000001</v>
      </c>
      <c r="S179" s="35">
        <v>162.37800000000007</v>
      </c>
      <c r="T179" s="35">
        <v>45.696000000000055</v>
      </c>
      <c r="U179" s="57">
        <v>0</v>
      </c>
    </row>
    <row r="180" spans="2:21" x14ac:dyDescent="0.2">
      <c r="B180" s="56">
        <v>0.01</v>
      </c>
      <c r="C180" s="57">
        <v>9.99</v>
      </c>
      <c r="E180" s="56">
        <v>7</v>
      </c>
      <c r="F180" s="35">
        <v>5</v>
      </c>
      <c r="G180" s="35">
        <v>4</v>
      </c>
      <c r="H180" s="35">
        <v>3</v>
      </c>
      <c r="I180" s="35">
        <v>2</v>
      </c>
      <c r="J180" s="57">
        <v>1</v>
      </c>
      <c r="M180" s="56">
        <v>3230</v>
      </c>
      <c r="N180" s="57">
        <v>3239.99</v>
      </c>
      <c r="P180" s="56">
        <v>1216.7749999999999</v>
      </c>
      <c r="Q180" s="35">
        <v>588.41000000000008</v>
      </c>
      <c r="R180" s="35">
        <v>345.6160000000001</v>
      </c>
      <c r="S180" s="35">
        <v>165.37800000000007</v>
      </c>
      <c r="T180" s="35">
        <v>47.696000000000055</v>
      </c>
      <c r="U180" s="57">
        <v>0</v>
      </c>
    </row>
    <row r="181" spans="2:21" x14ac:dyDescent="0.2">
      <c r="B181" s="56">
        <v>0.01</v>
      </c>
      <c r="C181" s="57">
        <v>9.99</v>
      </c>
      <c r="E181" s="56">
        <v>7</v>
      </c>
      <c r="F181" s="35">
        <v>5</v>
      </c>
      <c r="G181" s="35">
        <v>4</v>
      </c>
      <c r="H181" s="35">
        <v>3</v>
      </c>
      <c r="I181" s="35">
        <v>2</v>
      </c>
      <c r="J181" s="57">
        <v>1</v>
      </c>
      <c r="M181" s="56">
        <v>3240</v>
      </c>
      <c r="N181" s="57">
        <v>3249.99</v>
      </c>
      <c r="P181" s="56">
        <v>1223.7749999999999</v>
      </c>
      <c r="Q181" s="35">
        <v>593.41000000000008</v>
      </c>
      <c r="R181" s="35">
        <v>349.6160000000001</v>
      </c>
      <c r="S181" s="35">
        <v>168.37800000000007</v>
      </c>
      <c r="T181" s="35">
        <v>49.696000000000055</v>
      </c>
      <c r="U181" s="57">
        <v>0</v>
      </c>
    </row>
    <row r="182" spans="2:21" x14ac:dyDescent="0.2">
      <c r="B182" s="56">
        <v>0.01</v>
      </c>
      <c r="C182" s="57">
        <v>9.99</v>
      </c>
      <c r="E182" s="56">
        <v>7</v>
      </c>
      <c r="F182" s="35">
        <v>5</v>
      </c>
      <c r="G182" s="35">
        <v>4</v>
      </c>
      <c r="H182" s="35">
        <v>3</v>
      </c>
      <c r="I182" s="35">
        <v>2</v>
      </c>
      <c r="J182" s="57">
        <v>1</v>
      </c>
      <c r="M182" s="56">
        <v>3250</v>
      </c>
      <c r="N182" s="57">
        <v>3259.99</v>
      </c>
      <c r="P182" s="56">
        <v>1230.7749999999999</v>
      </c>
      <c r="Q182" s="35">
        <v>598.41000000000008</v>
      </c>
      <c r="R182" s="35">
        <v>353.6160000000001</v>
      </c>
      <c r="S182" s="35">
        <v>171.37800000000007</v>
      </c>
      <c r="T182" s="35">
        <v>51.696000000000055</v>
      </c>
      <c r="U182" s="57">
        <v>0</v>
      </c>
    </row>
    <row r="183" spans="2:21" x14ac:dyDescent="0.2">
      <c r="B183" s="56">
        <v>0.01</v>
      </c>
      <c r="C183" s="57">
        <v>9.99</v>
      </c>
      <c r="E183" s="56">
        <v>7</v>
      </c>
      <c r="F183" s="35">
        <v>5</v>
      </c>
      <c r="G183" s="35">
        <v>4</v>
      </c>
      <c r="H183" s="35">
        <v>3</v>
      </c>
      <c r="I183" s="35">
        <v>2</v>
      </c>
      <c r="J183" s="57">
        <v>1</v>
      </c>
      <c r="M183" s="56">
        <v>3260</v>
      </c>
      <c r="N183" s="57">
        <v>3269.99</v>
      </c>
      <c r="P183" s="56">
        <v>1237.7749999999999</v>
      </c>
      <c r="Q183" s="35">
        <v>603.41000000000008</v>
      </c>
      <c r="R183" s="35">
        <v>357.6160000000001</v>
      </c>
      <c r="S183" s="35">
        <v>174.37800000000007</v>
      </c>
      <c r="T183" s="35">
        <v>53.696000000000055</v>
      </c>
      <c r="U183" s="57">
        <v>0</v>
      </c>
    </row>
    <row r="184" spans="2:21" x14ac:dyDescent="0.2">
      <c r="B184" s="56">
        <v>0.01</v>
      </c>
      <c r="C184" s="57">
        <v>9.99</v>
      </c>
      <c r="E184" s="56">
        <v>7</v>
      </c>
      <c r="F184" s="35">
        <v>5</v>
      </c>
      <c r="G184" s="35">
        <v>4</v>
      </c>
      <c r="H184" s="35">
        <v>3</v>
      </c>
      <c r="I184" s="35">
        <v>2</v>
      </c>
      <c r="J184" s="57">
        <v>1</v>
      </c>
      <c r="M184" s="56">
        <v>3270</v>
      </c>
      <c r="N184" s="57">
        <v>3279.99</v>
      </c>
      <c r="P184" s="56">
        <v>1244.7749999999999</v>
      </c>
      <c r="Q184" s="35">
        <v>608.41000000000008</v>
      </c>
      <c r="R184" s="35">
        <v>361.6160000000001</v>
      </c>
      <c r="S184" s="35">
        <v>177.37800000000007</v>
      </c>
      <c r="T184" s="35">
        <v>55.696000000000055</v>
      </c>
      <c r="U184" s="57">
        <v>0</v>
      </c>
    </row>
    <row r="185" spans="2:21" x14ac:dyDescent="0.2">
      <c r="B185" s="56">
        <v>0.01</v>
      </c>
      <c r="C185" s="57">
        <v>9.99</v>
      </c>
      <c r="E185" s="56">
        <v>7</v>
      </c>
      <c r="F185" s="35">
        <v>5</v>
      </c>
      <c r="G185" s="35">
        <v>4</v>
      </c>
      <c r="H185" s="35">
        <v>3</v>
      </c>
      <c r="I185" s="35">
        <v>2</v>
      </c>
      <c r="J185" s="57">
        <v>1</v>
      </c>
      <c r="M185" s="56">
        <v>3280</v>
      </c>
      <c r="N185" s="57">
        <v>3289.99</v>
      </c>
      <c r="P185" s="56">
        <v>1251.7749999999999</v>
      </c>
      <c r="Q185" s="35">
        <v>613.41000000000008</v>
      </c>
      <c r="R185" s="35">
        <v>365.6160000000001</v>
      </c>
      <c r="S185" s="35">
        <v>180.37800000000007</v>
      </c>
      <c r="T185" s="35">
        <v>57.696000000000055</v>
      </c>
      <c r="U185" s="57">
        <v>0</v>
      </c>
    </row>
    <row r="186" spans="2:21" x14ac:dyDescent="0.2">
      <c r="B186" s="56">
        <v>0.01</v>
      </c>
      <c r="C186" s="57">
        <v>9.99</v>
      </c>
      <c r="E186" s="56">
        <v>7</v>
      </c>
      <c r="F186" s="35">
        <v>5</v>
      </c>
      <c r="G186" s="35">
        <v>4</v>
      </c>
      <c r="H186" s="35">
        <v>3</v>
      </c>
      <c r="I186" s="35">
        <v>2</v>
      </c>
      <c r="J186" s="57">
        <v>1</v>
      </c>
      <c r="M186" s="56">
        <v>3290</v>
      </c>
      <c r="N186" s="57">
        <v>3299.99</v>
      </c>
      <c r="P186" s="56">
        <v>1258.7749999999999</v>
      </c>
      <c r="Q186" s="35">
        <v>618.41000000000008</v>
      </c>
      <c r="R186" s="35">
        <v>369.6160000000001</v>
      </c>
      <c r="S186" s="35">
        <v>183.37800000000007</v>
      </c>
      <c r="T186" s="35">
        <v>59.696000000000055</v>
      </c>
      <c r="U186" s="57">
        <v>0</v>
      </c>
    </row>
    <row r="187" spans="2:21" x14ac:dyDescent="0.2">
      <c r="B187" s="56">
        <v>0.01</v>
      </c>
      <c r="C187" s="57">
        <v>9.99</v>
      </c>
      <c r="E187" s="56">
        <v>7</v>
      </c>
      <c r="F187" s="35">
        <v>5</v>
      </c>
      <c r="G187" s="35">
        <v>4</v>
      </c>
      <c r="H187" s="35">
        <v>3</v>
      </c>
      <c r="I187" s="35">
        <v>2</v>
      </c>
      <c r="J187" s="57">
        <v>1</v>
      </c>
      <c r="M187" s="56">
        <v>3300</v>
      </c>
      <c r="N187" s="57">
        <v>3309.99</v>
      </c>
      <c r="P187" s="56">
        <v>1265.7749999999999</v>
      </c>
      <c r="Q187" s="35">
        <v>623.41000000000008</v>
      </c>
      <c r="R187" s="35">
        <v>373.6160000000001</v>
      </c>
      <c r="S187" s="35">
        <v>186.37800000000007</v>
      </c>
      <c r="T187" s="35">
        <v>61.696000000000055</v>
      </c>
      <c r="U187" s="57">
        <v>0</v>
      </c>
    </row>
    <row r="188" spans="2:21" x14ac:dyDescent="0.2">
      <c r="B188" s="56">
        <v>0.01</v>
      </c>
      <c r="C188" s="57">
        <v>9.99</v>
      </c>
      <c r="E188" s="56">
        <v>7</v>
      </c>
      <c r="F188" s="35">
        <v>5</v>
      </c>
      <c r="G188" s="35">
        <v>4</v>
      </c>
      <c r="H188" s="35">
        <v>3</v>
      </c>
      <c r="I188" s="35">
        <v>2</v>
      </c>
      <c r="J188" s="57">
        <v>1</v>
      </c>
      <c r="M188" s="56">
        <v>3310</v>
      </c>
      <c r="N188" s="57">
        <v>3319.99</v>
      </c>
      <c r="P188" s="56">
        <v>1272.7749999999999</v>
      </c>
      <c r="Q188" s="35">
        <v>628.41000000000008</v>
      </c>
      <c r="R188" s="35">
        <v>377.6160000000001</v>
      </c>
      <c r="S188" s="35">
        <v>189.37800000000007</v>
      </c>
      <c r="T188" s="35">
        <v>63.696000000000055</v>
      </c>
      <c r="U188" s="57">
        <v>0.57000000000002726</v>
      </c>
    </row>
    <row r="189" spans="2:21" x14ac:dyDescent="0.2">
      <c r="B189" s="56">
        <v>0.01</v>
      </c>
      <c r="C189" s="57">
        <v>9.99</v>
      </c>
      <c r="E189" s="56">
        <v>7</v>
      </c>
      <c r="F189" s="35">
        <v>5</v>
      </c>
      <c r="G189" s="35">
        <v>4</v>
      </c>
      <c r="H189" s="35">
        <v>3</v>
      </c>
      <c r="I189" s="35">
        <v>2</v>
      </c>
      <c r="J189" s="57">
        <v>1</v>
      </c>
      <c r="M189" s="56">
        <v>3320</v>
      </c>
      <c r="N189" s="57">
        <v>3329.99</v>
      </c>
      <c r="P189" s="56">
        <v>1279.7749999999999</v>
      </c>
      <c r="Q189" s="35">
        <v>633.41000000000008</v>
      </c>
      <c r="R189" s="35">
        <v>381.6160000000001</v>
      </c>
      <c r="S189" s="35">
        <v>192.37800000000007</v>
      </c>
      <c r="T189" s="35">
        <v>65.696000000000055</v>
      </c>
      <c r="U189" s="57">
        <v>1.5700000000000274</v>
      </c>
    </row>
    <row r="190" spans="2:21" x14ac:dyDescent="0.2">
      <c r="B190" s="56">
        <v>0.01</v>
      </c>
      <c r="C190" s="57">
        <v>9.99</v>
      </c>
      <c r="E190" s="56">
        <v>7</v>
      </c>
      <c r="F190" s="35">
        <v>5</v>
      </c>
      <c r="G190" s="35">
        <v>4</v>
      </c>
      <c r="H190" s="35">
        <v>3</v>
      </c>
      <c r="I190" s="35">
        <v>2</v>
      </c>
      <c r="J190" s="57">
        <v>1</v>
      </c>
      <c r="M190" s="56">
        <v>3330</v>
      </c>
      <c r="N190" s="57">
        <v>3339.99</v>
      </c>
      <c r="P190" s="56">
        <v>1286.7749999999999</v>
      </c>
      <c r="Q190" s="35">
        <v>638.41000000000008</v>
      </c>
      <c r="R190" s="35">
        <v>385.6160000000001</v>
      </c>
      <c r="S190" s="35">
        <v>195.37800000000007</v>
      </c>
      <c r="T190" s="35">
        <v>67.696000000000055</v>
      </c>
      <c r="U190" s="57">
        <v>2.5700000000000274</v>
      </c>
    </row>
    <row r="191" spans="2:21" x14ac:dyDescent="0.2">
      <c r="B191" s="56">
        <v>0.01</v>
      </c>
      <c r="C191" s="57">
        <v>9.99</v>
      </c>
      <c r="E191" s="56">
        <v>7</v>
      </c>
      <c r="F191" s="35">
        <v>5</v>
      </c>
      <c r="G191" s="35">
        <v>4</v>
      </c>
      <c r="H191" s="35">
        <v>3</v>
      </c>
      <c r="I191" s="35">
        <v>2</v>
      </c>
      <c r="J191" s="57">
        <v>1</v>
      </c>
      <c r="M191" s="56">
        <v>3340</v>
      </c>
      <c r="N191" s="57">
        <v>3349.99</v>
      </c>
      <c r="P191" s="56">
        <v>1293.7749999999999</v>
      </c>
      <c r="Q191" s="35">
        <v>643.41000000000008</v>
      </c>
      <c r="R191" s="35">
        <v>389.6160000000001</v>
      </c>
      <c r="S191" s="35">
        <v>198.37800000000007</v>
      </c>
      <c r="T191" s="35">
        <v>69.696000000000055</v>
      </c>
      <c r="U191" s="57">
        <v>3.5700000000000274</v>
      </c>
    </row>
    <row r="192" spans="2:21" x14ac:dyDescent="0.2">
      <c r="B192" s="56">
        <v>0.01</v>
      </c>
      <c r="C192" s="57">
        <v>9.99</v>
      </c>
      <c r="E192" s="56">
        <v>7</v>
      </c>
      <c r="F192" s="35">
        <v>5</v>
      </c>
      <c r="G192" s="35">
        <v>4</v>
      </c>
      <c r="H192" s="35">
        <v>3</v>
      </c>
      <c r="I192" s="35">
        <v>2</v>
      </c>
      <c r="J192" s="57">
        <v>1</v>
      </c>
      <c r="M192" s="56">
        <v>3350</v>
      </c>
      <c r="N192" s="57">
        <v>3359.99</v>
      </c>
      <c r="P192" s="56">
        <v>1300.7749999999999</v>
      </c>
      <c r="Q192" s="35">
        <v>648.41000000000008</v>
      </c>
      <c r="R192" s="35">
        <v>393.6160000000001</v>
      </c>
      <c r="S192" s="35">
        <v>201.37800000000007</v>
      </c>
      <c r="T192" s="35">
        <v>71.696000000000055</v>
      </c>
      <c r="U192" s="57">
        <v>4.5700000000000278</v>
      </c>
    </row>
    <row r="193" spans="2:21" x14ac:dyDescent="0.2">
      <c r="B193" s="56">
        <v>0.01</v>
      </c>
      <c r="C193" s="57">
        <v>9.99</v>
      </c>
      <c r="E193" s="56">
        <v>7</v>
      </c>
      <c r="F193" s="35">
        <v>5</v>
      </c>
      <c r="G193" s="35">
        <v>4</v>
      </c>
      <c r="H193" s="35">
        <v>3</v>
      </c>
      <c r="I193" s="35">
        <v>2</v>
      </c>
      <c r="J193" s="57">
        <v>1</v>
      </c>
      <c r="M193" s="56">
        <v>3360</v>
      </c>
      <c r="N193" s="57">
        <v>3369.99</v>
      </c>
      <c r="P193" s="56">
        <v>1307.7749999999999</v>
      </c>
      <c r="Q193" s="35">
        <v>653.41000000000008</v>
      </c>
      <c r="R193" s="35">
        <v>397.6160000000001</v>
      </c>
      <c r="S193" s="35">
        <v>204.37800000000007</v>
      </c>
      <c r="T193" s="35">
        <v>73.696000000000055</v>
      </c>
      <c r="U193" s="57">
        <v>5.5700000000000278</v>
      </c>
    </row>
    <row r="194" spans="2:21" x14ac:dyDescent="0.2">
      <c r="B194" s="56">
        <v>0.01</v>
      </c>
      <c r="C194" s="57">
        <v>9.99</v>
      </c>
      <c r="E194" s="56">
        <v>7</v>
      </c>
      <c r="F194" s="35">
        <v>5</v>
      </c>
      <c r="G194" s="35">
        <v>4</v>
      </c>
      <c r="H194" s="35">
        <v>3</v>
      </c>
      <c r="I194" s="35">
        <v>2</v>
      </c>
      <c r="J194" s="57">
        <v>1</v>
      </c>
      <c r="M194" s="56">
        <v>3370</v>
      </c>
      <c r="N194" s="57">
        <v>3379.99</v>
      </c>
      <c r="P194" s="56">
        <v>1314.7749999999999</v>
      </c>
      <c r="Q194" s="35">
        <v>658.41000000000008</v>
      </c>
      <c r="R194" s="35">
        <v>401.6160000000001</v>
      </c>
      <c r="S194" s="35">
        <v>207.37800000000007</v>
      </c>
      <c r="T194" s="35">
        <v>75.696000000000055</v>
      </c>
      <c r="U194" s="57">
        <v>6.5700000000000278</v>
      </c>
    </row>
    <row r="195" spans="2:21" x14ac:dyDescent="0.2">
      <c r="B195" s="56">
        <v>0.01</v>
      </c>
      <c r="C195" s="57">
        <v>9.99</v>
      </c>
      <c r="E195" s="56">
        <v>7</v>
      </c>
      <c r="F195" s="35">
        <v>5</v>
      </c>
      <c r="G195" s="35">
        <v>4</v>
      </c>
      <c r="H195" s="35">
        <v>3</v>
      </c>
      <c r="I195" s="35">
        <v>2</v>
      </c>
      <c r="J195" s="57">
        <v>1</v>
      </c>
      <c r="M195" s="56">
        <v>3380</v>
      </c>
      <c r="N195" s="57">
        <v>3389.99</v>
      </c>
      <c r="P195" s="56">
        <v>1321.7749999999999</v>
      </c>
      <c r="Q195" s="35">
        <v>663.41000000000008</v>
      </c>
      <c r="R195" s="35">
        <v>405.6160000000001</v>
      </c>
      <c r="S195" s="35">
        <v>210.37800000000007</v>
      </c>
      <c r="T195" s="35">
        <v>77.696000000000055</v>
      </c>
      <c r="U195" s="57">
        <v>7.5700000000000278</v>
      </c>
    </row>
    <row r="196" spans="2:21" x14ac:dyDescent="0.2">
      <c r="B196" s="56">
        <v>0.01</v>
      </c>
      <c r="C196" s="57">
        <v>9.99</v>
      </c>
      <c r="E196" s="56">
        <v>7</v>
      </c>
      <c r="F196" s="35">
        <v>5</v>
      </c>
      <c r="G196" s="35">
        <v>4</v>
      </c>
      <c r="H196" s="35">
        <v>3</v>
      </c>
      <c r="I196" s="35">
        <v>2</v>
      </c>
      <c r="J196" s="57">
        <v>1</v>
      </c>
      <c r="M196" s="56">
        <v>3390</v>
      </c>
      <c r="N196" s="57">
        <v>3399.99</v>
      </c>
      <c r="P196" s="56">
        <v>1328.7749999999999</v>
      </c>
      <c r="Q196" s="35">
        <v>668.41000000000008</v>
      </c>
      <c r="R196" s="35">
        <v>409.6160000000001</v>
      </c>
      <c r="S196" s="35">
        <v>213.37800000000007</v>
      </c>
      <c r="T196" s="35">
        <v>79.696000000000055</v>
      </c>
      <c r="U196" s="57">
        <v>8.5700000000000269</v>
      </c>
    </row>
    <row r="197" spans="2:21" x14ac:dyDescent="0.2">
      <c r="B197" s="56">
        <v>0.01</v>
      </c>
      <c r="C197" s="57">
        <v>9.99</v>
      </c>
      <c r="E197" s="56">
        <v>7</v>
      </c>
      <c r="F197" s="35">
        <v>5</v>
      </c>
      <c r="G197" s="35">
        <v>4</v>
      </c>
      <c r="H197" s="35">
        <v>3</v>
      </c>
      <c r="I197" s="35">
        <v>2</v>
      </c>
      <c r="J197" s="57">
        <v>1</v>
      </c>
      <c r="M197" s="56">
        <v>3400</v>
      </c>
      <c r="N197" s="57">
        <v>3409.99</v>
      </c>
      <c r="P197" s="56">
        <v>1335.7749999999999</v>
      </c>
      <c r="Q197" s="35">
        <v>673.41000000000008</v>
      </c>
      <c r="R197" s="35">
        <v>413.6160000000001</v>
      </c>
      <c r="S197" s="35">
        <v>216.37800000000007</v>
      </c>
      <c r="T197" s="35">
        <v>81.696000000000055</v>
      </c>
      <c r="U197" s="57">
        <v>9.5700000000000269</v>
      </c>
    </row>
    <row r="198" spans="2:21" x14ac:dyDescent="0.2">
      <c r="B198" s="56">
        <v>0.01</v>
      </c>
      <c r="C198" s="57">
        <v>9.99</v>
      </c>
      <c r="E198" s="56">
        <v>7</v>
      </c>
      <c r="F198" s="35">
        <v>5</v>
      </c>
      <c r="G198" s="35">
        <v>4</v>
      </c>
      <c r="H198" s="35">
        <v>3</v>
      </c>
      <c r="I198" s="35">
        <v>2</v>
      </c>
      <c r="J198" s="57">
        <v>1</v>
      </c>
      <c r="M198" s="56">
        <v>3410</v>
      </c>
      <c r="N198" s="57">
        <v>3419.99</v>
      </c>
      <c r="P198" s="56">
        <v>1342.7749999999999</v>
      </c>
      <c r="Q198" s="35">
        <v>678.41000000000008</v>
      </c>
      <c r="R198" s="35">
        <v>417.6160000000001</v>
      </c>
      <c r="S198" s="35">
        <v>219.37800000000007</v>
      </c>
      <c r="T198" s="35">
        <v>83.696000000000055</v>
      </c>
      <c r="U198" s="57">
        <v>10.570000000000029</v>
      </c>
    </row>
    <row r="199" spans="2:21" x14ac:dyDescent="0.2">
      <c r="B199" s="56">
        <v>0.01</v>
      </c>
      <c r="C199" s="57">
        <v>9.99</v>
      </c>
      <c r="E199" s="56">
        <v>7</v>
      </c>
      <c r="F199" s="35">
        <v>5</v>
      </c>
      <c r="G199" s="35">
        <v>4</v>
      </c>
      <c r="H199" s="35">
        <v>3</v>
      </c>
      <c r="I199" s="35">
        <v>2</v>
      </c>
      <c r="J199" s="57">
        <v>1</v>
      </c>
      <c r="M199" s="56">
        <v>3420</v>
      </c>
      <c r="N199" s="57">
        <v>3429.99</v>
      </c>
      <c r="P199" s="56">
        <v>1349.7749999999999</v>
      </c>
      <c r="Q199" s="35">
        <v>683.41000000000008</v>
      </c>
      <c r="R199" s="35">
        <v>421.6160000000001</v>
      </c>
      <c r="S199" s="35">
        <v>222.37800000000007</v>
      </c>
      <c r="T199" s="35">
        <v>85.696000000000055</v>
      </c>
      <c r="U199" s="57">
        <v>11.570000000000029</v>
      </c>
    </row>
    <row r="200" spans="2:21" x14ac:dyDescent="0.2">
      <c r="B200" s="56">
        <v>0.01</v>
      </c>
      <c r="C200" s="57">
        <v>9.99</v>
      </c>
      <c r="E200" s="56">
        <v>7</v>
      </c>
      <c r="F200" s="35">
        <v>5</v>
      </c>
      <c r="G200" s="35">
        <v>4</v>
      </c>
      <c r="H200" s="35">
        <v>3</v>
      </c>
      <c r="I200" s="35">
        <v>2</v>
      </c>
      <c r="J200" s="57">
        <v>1</v>
      </c>
      <c r="M200" s="56">
        <v>3430</v>
      </c>
      <c r="N200" s="57">
        <v>3439.99</v>
      </c>
      <c r="P200" s="56">
        <v>1356.7749999999999</v>
      </c>
      <c r="Q200" s="35">
        <v>688.41000000000008</v>
      </c>
      <c r="R200" s="35">
        <v>425.6160000000001</v>
      </c>
      <c r="S200" s="35">
        <v>225.37800000000007</v>
      </c>
      <c r="T200" s="35">
        <v>87.696000000000055</v>
      </c>
      <c r="U200" s="57">
        <v>12.570000000000029</v>
      </c>
    </row>
    <row r="201" spans="2:21" x14ac:dyDescent="0.2">
      <c r="B201" s="56"/>
      <c r="C201" s="57"/>
      <c r="E201" s="56"/>
      <c r="F201" s="35"/>
      <c r="G201" s="35"/>
      <c r="H201" s="35"/>
      <c r="I201" s="35"/>
      <c r="J201" s="57"/>
      <c r="M201" s="56">
        <v>3440</v>
      </c>
      <c r="N201" s="57">
        <v>3449.99</v>
      </c>
      <c r="P201" s="56">
        <v>1363.7749999999999</v>
      </c>
      <c r="Q201" s="35">
        <v>693.41000000000008</v>
      </c>
      <c r="R201" s="35">
        <v>429.6160000000001</v>
      </c>
      <c r="S201" s="35">
        <v>228.37800000000007</v>
      </c>
      <c r="T201" s="35">
        <v>89.696000000000055</v>
      </c>
      <c r="U201" s="57">
        <v>13.570000000000029</v>
      </c>
    </row>
    <row r="202" spans="2:21" x14ac:dyDescent="0.2">
      <c r="B202" s="56"/>
      <c r="C202" s="57"/>
      <c r="E202" s="56"/>
      <c r="F202" s="35"/>
      <c r="G202" s="35"/>
      <c r="H202" s="35"/>
      <c r="I202" s="35"/>
      <c r="J202" s="57"/>
      <c r="M202" s="56">
        <v>3450</v>
      </c>
      <c r="N202" s="57">
        <v>3459.99</v>
      </c>
      <c r="P202" s="56">
        <v>1370.7749999999999</v>
      </c>
      <c r="Q202" s="35">
        <v>698.41000000000008</v>
      </c>
      <c r="R202" s="35">
        <v>433.6160000000001</v>
      </c>
      <c r="S202" s="35">
        <v>231.37800000000004</v>
      </c>
      <c r="T202" s="35">
        <v>91.696000000000055</v>
      </c>
      <c r="U202" s="57">
        <v>14.570000000000029</v>
      </c>
    </row>
    <row r="203" spans="2:21" x14ac:dyDescent="0.2">
      <c r="B203" s="56"/>
      <c r="C203" s="57"/>
      <c r="E203" s="56"/>
      <c r="F203" s="35"/>
      <c r="G203" s="35"/>
      <c r="H203" s="35"/>
      <c r="I203" s="35"/>
      <c r="J203" s="57"/>
      <c r="M203" s="56">
        <v>3460</v>
      </c>
      <c r="N203" s="57">
        <v>3469.99</v>
      </c>
      <c r="P203" s="56">
        <v>1377.7749999999999</v>
      </c>
      <c r="Q203" s="35">
        <v>703.41000000000008</v>
      </c>
      <c r="R203" s="35">
        <v>437.6160000000001</v>
      </c>
      <c r="S203" s="35">
        <v>234.37800000000004</v>
      </c>
      <c r="T203" s="35">
        <v>93.696000000000055</v>
      </c>
      <c r="U203" s="57">
        <v>15.570000000000029</v>
      </c>
    </row>
    <row r="204" spans="2:21" x14ac:dyDescent="0.2">
      <c r="B204" s="56"/>
      <c r="C204" s="57"/>
      <c r="E204" s="56"/>
      <c r="F204" s="35"/>
      <c r="G204" s="35"/>
      <c r="H204" s="35"/>
      <c r="I204" s="35"/>
      <c r="J204" s="57"/>
      <c r="M204" s="56">
        <v>3470</v>
      </c>
      <c r="N204" s="57">
        <v>3479.99</v>
      </c>
      <c r="P204" s="56">
        <v>1384.7749999999999</v>
      </c>
      <c r="Q204" s="35">
        <v>708.41000000000008</v>
      </c>
      <c r="R204" s="35">
        <v>441.6160000000001</v>
      </c>
      <c r="S204" s="35">
        <v>237.37800000000004</v>
      </c>
      <c r="T204" s="35">
        <v>95.696000000000055</v>
      </c>
      <c r="U204" s="57">
        <v>16.570000000000029</v>
      </c>
    </row>
    <row r="205" spans="2:21" x14ac:dyDescent="0.2">
      <c r="B205" s="56"/>
      <c r="C205" s="57"/>
      <c r="E205" s="56"/>
      <c r="F205" s="35"/>
      <c r="G205" s="35"/>
      <c r="H205" s="35"/>
      <c r="I205" s="35"/>
      <c r="J205" s="57"/>
      <c r="M205" s="56">
        <v>3480</v>
      </c>
      <c r="N205" s="57">
        <v>3489.99</v>
      </c>
      <c r="P205" s="56">
        <v>1391.7749999999999</v>
      </c>
      <c r="Q205" s="35">
        <v>713.41000000000008</v>
      </c>
      <c r="R205" s="35">
        <v>445.6160000000001</v>
      </c>
      <c r="S205" s="35">
        <v>240.37800000000004</v>
      </c>
      <c r="T205" s="35">
        <v>97.696000000000055</v>
      </c>
      <c r="U205" s="57">
        <v>17.570000000000029</v>
      </c>
    </row>
    <row r="206" spans="2:21" x14ac:dyDescent="0.2">
      <c r="B206" s="56"/>
      <c r="C206" s="57"/>
      <c r="E206" s="56"/>
      <c r="F206" s="35"/>
      <c r="G206" s="35"/>
      <c r="H206" s="35"/>
      <c r="I206" s="35"/>
      <c r="J206" s="57"/>
      <c r="M206" s="56">
        <v>3490</v>
      </c>
      <c r="N206" s="57">
        <v>3499.99</v>
      </c>
      <c r="P206" s="56">
        <v>1398.7749999999999</v>
      </c>
      <c r="Q206" s="35">
        <v>718.41000000000008</v>
      </c>
      <c r="R206" s="35">
        <v>449.6160000000001</v>
      </c>
      <c r="S206" s="35">
        <v>243.37800000000004</v>
      </c>
      <c r="T206" s="35">
        <v>99.696000000000055</v>
      </c>
      <c r="U206" s="57">
        <v>18.570000000000029</v>
      </c>
    </row>
    <row r="207" spans="2:21" x14ac:dyDescent="0.2">
      <c r="B207" s="56"/>
      <c r="C207" s="57"/>
      <c r="E207" s="56"/>
      <c r="F207" s="35"/>
      <c r="G207" s="35"/>
      <c r="H207" s="35"/>
      <c r="I207" s="35"/>
      <c r="J207" s="57"/>
      <c r="M207" s="56">
        <v>3500</v>
      </c>
      <c r="N207" s="57">
        <v>3509.99</v>
      </c>
      <c r="P207" s="56">
        <v>1405.7749999999999</v>
      </c>
      <c r="Q207" s="35">
        <v>723.41000000000008</v>
      </c>
      <c r="R207" s="35">
        <v>453.6160000000001</v>
      </c>
      <c r="S207" s="35">
        <v>246.37800000000004</v>
      </c>
      <c r="T207" s="35">
        <v>101.69600000000005</v>
      </c>
      <c r="U207" s="57">
        <v>19.570000000000029</v>
      </c>
    </row>
    <row r="208" spans="2:21" x14ac:dyDescent="0.2">
      <c r="B208" s="56"/>
      <c r="C208" s="57"/>
      <c r="E208" s="56"/>
      <c r="F208" s="35"/>
      <c r="G208" s="35"/>
      <c r="H208" s="35"/>
      <c r="I208" s="35"/>
      <c r="J208" s="57"/>
      <c r="M208" s="56">
        <v>3510</v>
      </c>
      <c r="N208" s="57">
        <v>3519.99</v>
      </c>
      <c r="P208" s="56">
        <v>1412.7749999999999</v>
      </c>
      <c r="Q208" s="35">
        <v>728.41000000000008</v>
      </c>
      <c r="R208" s="35">
        <v>457.6160000000001</v>
      </c>
      <c r="S208" s="35">
        <v>249.37800000000004</v>
      </c>
      <c r="T208" s="35">
        <v>103.69600000000005</v>
      </c>
      <c r="U208" s="57">
        <v>20.570000000000029</v>
      </c>
    </row>
    <row r="209" spans="2:21" x14ac:dyDescent="0.2">
      <c r="B209" s="56"/>
      <c r="C209" s="57"/>
      <c r="E209" s="56"/>
      <c r="F209" s="35"/>
      <c r="G209" s="35"/>
      <c r="H209" s="35"/>
      <c r="I209" s="35"/>
      <c r="J209" s="57"/>
      <c r="M209" s="56">
        <v>3520</v>
      </c>
      <c r="N209" s="57">
        <v>3529.99</v>
      </c>
      <c r="P209" s="56">
        <v>1419.7749999999999</v>
      </c>
      <c r="Q209" s="35">
        <v>733.41000000000008</v>
      </c>
      <c r="R209" s="35">
        <v>461.6160000000001</v>
      </c>
      <c r="S209" s="35">
        <v>252.37800000000004</v>
      </c>
      <c r="T209" s="35">
        <v>105.69600000000005</v>
      </c>
      <c r="U209" s="57">
        <v>21.570000000000029</v>
      </c>
    </row>
    <row r="210" spans="2:21" x14ac:dyDescent="0.2">
      <c r="B210" s="56"/>
      <c r="C210" s="57"/>
      <c r="E210" s="56"/>
      <c r="F210" s="35"/>
      <c r="G210" s="35"/>
      <c r="H210" s="35"/>
      <c r="I210" s="35"/>
      <c r="J210" s="57"/>
      <c r="M210" s="56">
        <v>3530</v>
      </c>
      <c r="N210" s="57">
        <v>3539.99</v>
      </c>
      <c r="P210" s="56">
        <v>1426.7749999999999</v>
      </c>
      <c r="Q210" s="35">
        <v>738.41000000000008</v>
      </c>
      <c r="R210" s="35">
        <v>465.6160000000001</v>
      </c>
      <c r="S210" s="35">
        <v>255.37800000000004</v>
      </c>
      <c r="T210" s="35">
        <v>107.69600000000005</v>
      </c>
      <c r="U210" s="57">
        <v>22.570000000000029</v>
      </c>
    </row>
    <row r="211" spans="2:21" x14ac:dyDescent="0.2">
      <c r="B211" s="56"/>
      <c r="C211" s="57"/>
      <c r="E211" s="56"/>
      <c r="F211" s="35"/>
      <c r="G211" s="35"/>
      <c r="H211" s="35"/>
      <c r="I211" s="35"/>
      <c r="J211" s="57"/>
      <c r="M211" s="56">
        <v>3540</v>
      </c>
      <c r="N211" s="57">
        <v>3549.99</v>
      </c>
      <c r="P211" s="56">
        <v>1433.7749999999999</v>
      </c>
      <c r="Q211" s="35">
        <v>743.41000000000008</v>
      </c>
      <c r="R211" s="35">
        <v>469.6160000000001</v>
      </c>
      <c r="S211" s="35">
        <v>258.37800000000004</v>
      </c>
      <c r="T211" s="35">
        <v>109.69600000000005</v>
      </c>
      <c r="U211" s="57">
        <v>23.570000000000029</v>
      </c>
    </row>
    <row r="212" spans="2:21" x14ac:dyDescent="0.2">
      <c r="B212" s="56"/>
      <c r="C212" s="57"/>
      <c r="E212" s="56"/>
      <c r="F212" s="35"/>
      <c r="G212" s="35"/>
      <c r="H212" s="35"/>
      <c r="I212" s="35"/>
      <c r="J212" s="57"/>
      <c r="M212" s="56">
        <v>3550</v>
      </c>
      <c r="N212" s="57">
        <v>3559.99</v>
      </c>
      <c r="P212" s="56">
        <v>1440.7749999999999</v>
      </c>
      <c r="Q212" s="35">
        <v>748.41000000000008</v>
      </c>
      <c r="R212" s="35">
        <v>473.6160000000001</v>
      </c>
      <c r="S212" s="35">
        <v>261.37800000000004</v>
      </c>
      <c r="T212" s="35">
        <v>111.69600000000005</v>
      </c>
      <c r="U212" s="57">
        <v>24.570000000000029</v>
      </c>
    </row>
    <row r="213" spans="2:21" x14ac:dyDescent="0.2">
      <c r="B213" s="56"/>
      <c r="C213" s="57"/>
      <c r="E213" s="56"/>
      <c r="F213" s="35"/>
      <c r="G213" s="35"/>
      <c r="H213" s="35"/>
      <c r="I213" s="35"/>
      <c r="J213" s="57"/>
      <c r="M213" s="56">
        <v>3560</v>
      </c>
      <c r="N213" s="57">
        <v>3569.99</v>
      </c>
      <c r="P213" s="56">
        <v>1447.7749999999999</v>
      </c>
      <c r="Q213" s="35">
        <v>753.41000000000008</v>
      </c>
      <c r="R213" s="35">
        <v>477.6160000000001</v>
      </c>
      <c r="S213" s="35">
        <v>264.37800000000004</v>
      </c>
      <c r="T213" s="35">
        <v>113.69600000000005</v>
      </c>
      <c r="U213" s="57">
        <v>25.570000000000029</v>
      </c>
    </row>
    <row r="214" spans="2:21" x14ac:dyDescent="0.2">
      <c r="B214" s="56"/>
      <c r="C214" s="57"/>
      <c r="E214" s="56"/>
      <c r="F214" s="35"/>
      <c r="G214" s="35"/>
      <c r="H214" s="35"/>
      <c r="I214" s="35"/>
      <c r="J214" s="57"/>
      <c r="M214" s="56">
        <v>3570</v>
      </c>
      <c r="N214" s="57">
        <v>3579.99</v>
      </c>
      <c r="P214" s="56">
        <v>1454.7749999999999</v>
      </c>
      <c r="Q214" s="35">
        <v>758.41000000000008</v>
      </c>
      <c r="R214" s="35">
        <v>481.6160000000001</v>
      </c>
      <c r="S214" s="35">
        <v>267.37800000000004</v>
      </c>
      <c r="T214" s="35">
        <v>115.69600000000005</v>
      </c>
      <c r="U214" s="57">
        <v>26.570000000000029</v>
      </c>
    </row>
    <row r="215" spans="2:21" x14ac:dyDescent="0.2">
      <c r="B215" s="56"/>
      <c r="C215" s="57"/>
      <c r="E215" s="56"/>
      <c r="F215" s="35"/>
      <c r="G215" s="35"/>
      <c r="H215" s="35"/>
      <c r="I215" s="35"/>
      <c r="J215" s="57"/>
      <c r="M215" s="56">
        <v>3580</v>
      </c>
      <c r="N215" s="57">
        <v>3589.99</v>
      </c>
      <c r="P215" s="56">
        <v>1461.7749999999999</v>
      </c>
      <c r="Q215" s="35">
        <v>763.41000000000008</v>
      </c>
      <c r="R215" s="35">
        <v>485.6160000000001</v>
      </c>
      <c r="S215" s="35">
        <v>270.37800000000004</v>
      </c>
      <c r="T215" s="35">
        <v>117.69600000000005</v>
      </c>
      <c r="U215" s="57">
        <v>27.570000000000029</v>
      </c>
    </row>
    <row r="216" spans="2:21" x14ac:dyDescent="0.2">
      <c r="B216" s="56"/>
      <c r="C216" s="57"/>
      <c r="E216" s="56"/>
      <c r="F216" s="35"/>
      <c r="G216" s="35"/>
      <c r="H216" s="35"/>
      <c r="I216" s="35"/>
      <c r="J216" s="57"/>
      <c r="M216" s="56">
        <v>3590</v>
      </c>
      <c r="N216" s="57">
        <v>3599.99</v>
      </c>
      <c r="P216" s="56">
        <v>1468.7749999999999</v>
      </c>
      <c r="Q216" s="35">
        <v>768.41000000000008</v>
      </c>
      <c r="R216" s="35">
        <v>489.6160000000001</v>
      </c>
      <c r="S216" s="35">
        <v>273.37800000000004</v>
      </c>
      <c r="T216" s="35">
        <v>119.69600000000005</v>
      </c>
      <c r="U216" s="57">
        <v>28.570000000000029</v>
      </c>
    </row>
    <row r="217" spans="2:21" x14ac:dyDescent="0.2">
      <c r="B217" s="56"/>
      <c r="C217" s="57"/>
      <c r="E217" s="56"/>
      <c r="F217" s="35"/>
      <c r="G217" s="35"/>
      <c r="H217" s="35"/>
      <c r="I217" s="35"/>
      <c r="J217" s="57"/>
      <c r="M217" s="56">
        <v>3600</v>
      </c>
      <c r="N217" s="57">
        <v>3609.99</v>
      </c>
      <c r="P217" s="56">
        <v>1475.7749999999999</v>
      </c>
      <c r="Q217" s="35">
        <v>773.41000000000008</v>
      </c>
      <c r="R217" s="35">
        <v>493.6160000000001</v>
      </c>
      <c r="S217" s="35">
        <v>276.37800000000004</v>
      </c>
      <c r="T217" s="35">
        <v>121.69600000000005</v>
      </c>
      <c r="U217" s="57">
        <v>29.570000000000029</v>
      </c>
    </row>
    <row r="218" spans="2:21" x14ac:dyDescent="0.2">
      <c r="B218" s="56"/>
      <c r="C218" s="57"/>
      <c r="E218" s="56"/>
      <c r="F218" s="35"/>
      <c r="G218" s="35"/>
      <c r="H218" s="35"/>
      <c r="I218" s="35"/>
      <c r="J218" s="57"/>
      <c r="M218" s="56">
        <v>3610</v>
      </c>
      <c r="N218" s="57">
        <v>3619.99</v>
      </c>
      <c r="P218" s="56">
        <v>1482.7749999999999</v>
      </c>
      <c r="Q218" s="35">
        <v>778.41000000000008</v>
      </c>
      <c r="R218" s="35">
        <v>497.6160000000001</v>
      </c>
      <c r="S218" s="35">
        <v>279.37800000000004</v>
      </c>
      <c r="T218" s="35">
        <v>123.69600000000005</v>
      </c>
      <c r="U218" s="57">
        <v>30.570000000000029</v>
      </c>
    </row>
    <row r="219" spans="2:21" x14ac:dyDescent="0.2">
      <c r="B219" s="56"/>
      <c r="C219" s="57"/>
      <c r="E219" s="56"/>
      <c r="F219" s="35"/>
      <c r="G219" s="35"/>
      <c r="H219" s="35"/>
      <c r="I219" s="35"/>
      <c r="J219" s="57"/>
      <c r="M219" s="56">
        <v>3620</v>
      </c>
      <c r="N219" s="57">
        <v>3629.99</v>
      </c>
      <c r="P219" s="56">
        <v>1489.7749999999999</v>
      </c>
      <c r="Q219" s="35">
        <v>783.41000000000008</v>
      </c>
      <c r="R219" s="35">
        <v>501.6160000000001</v>
      </c>
      <c r="S219" s="35">
        <v>282.37800000000004</v>
      </c>
      <c r="T219" s="35">
        <v>125.69600000000005</v>
      </c>
      <c r="U219" s="57">
        <v>31.570000000000029</v>
      </c>
    </row>
    <row r="220" spans="2:21" x14ac:dyDescent="0.2">
      <c r="B220" s="56"/>
      <c r="C220" s="57"/>
      <c r="E220" s="56"/>
      <c r="F220" s="35"/>
      <c r="G220" s="35"/>
      <c r="H220" s="35"/>
      <c r="I220" s="35"/>
      <c r="J220" s="57"/>
      <c r="M220" s="56">
        <v>3630</v>
      </c>
      <c r="N220" s="57">
        <v>3639.99</v>
      </c>
      <c r="P220" s="56">
        <v>1496.7749999999999</v>
      </c>
      <c r="Q220" s="35">
        <v>788.41000000000008</v>
      </c>
      <c r="R220" s="35">
        <v>505.6160000000001</v>
      </c>
      <c r="S220" s="35">
        <v>285.37800000000004</v>
      </c>
      <c r="T220" s="35">
        <v>127.69600000000005</v>
      </c>
      <c r="U220" s="57">
        <v>32.570000000000029</v>
      </c>
    </row>
    <row r="221" spans="2:21" x14ac:dyDescent="0.2">
      <c r="B221" s="56"/>
      <c r="C221" s="57"/>
      <c r="E221" s="56"/>
      <c r="F221" s="35"/>
      <c r="G221" s="35"/>
      <c r="H221" s="35"/>
      <c r="I221" s="35"/>
      <c r="J221" s="57"/>
      <c r="M221" s="56">
        <v>3640</v>
      </c>
      <c r="N221" s="57">
        <v>3649.99</v>
      </c>
      <c r="P221" s="56">
        <v>1503.7749999999999</v>
      </c>
      <c r="Q221" s="35">
        <v>793.41000000000008</v>
      </c>
      <c r="R221" s="35">
        <v>509.6160000000001</v>
      </c>
      <c r="S221" s="35">
        <v>288.37800000000004</v>
      </c>
      <c r="T221" s="35">
        <v>129.69600000000005</v>
      </c>
      <c r="U221" s="57">
        <v>33.570000000000029</v>
      </c>
    </row>
    <row r="222" spans="2:21" x14ac:dyDescent="0.2">
      <c r="B222" s="56">
        <v>0.01</v>
      </c>
      <c r="C222" s="57">
        <v>9.99</v>
      </c>
      <c r="E222" s="56">
        <v>7</v>
      </c>
      <c r="F222" s="35">
        <v>5</v>
      </c>
      <c r="G222" s="35">
        <v>4</v>
      </c>
      <c r="H222" s="35">
        <v>3</v>
      </c>
      <c r="I222" s="35">
        <v>2</v>
      </c>
      <c r="J222" s="57">
        <v>1</v>
      </c>
      <c r="M222" s="56">
        <v>3650</v>
      </c>
      <c r="N222" s="57">
        <v>3659.99</v>
      </c>
      <c r="P222" s="56">
        <v>1510.7749999999999</v>
      </c>
      <c r="Q222" s="35">
        <v>798.41000000000008</v>
      </c>
      <c r="R222" s="35">
        <v>513.6160000000001</v>
      </c>
      <c r="S222" s="35">
        <v>291.37800000000004</v>
      </c>
      <c r="T222" s="35">
        <v>131.69600000000005</v>
      </c>
      <c r="U222" s="57">
        <v>34.570000000000029</v>
      </c>
    </row>
    <row r="223" spans="2:21" x14ac:dyDescent="0.2">
      <c r="B223" s="56">
        <v>0.01</v>
      </c>
      <c r="C223" s="57">
        <v>9.99</v>
      </c>
      <c r="E223" s="56">
        <v>7</v>
      </c>
      <c r="F223" s="35">
        <v>5</v>
      </c>
      <c r="G223" s="35">
        <v>4</v>
      </c>
      <c r="H223" s="35">
        <v>3</v>
      </c>
      <c r="I223" s="35">
        <v>2</v>
      </c>
      <c r="J223" s="57">
        <v>1</v>
      </c>
      <c r="M223" s="56">
        <v>3660</v>
      </c>
      <c r="N223" s="57">
        <v>3669.99</v>
      </c>
      <c r="P223" s="56">
        <v>1517.7749999999999</v>
      </c>
      <c r="Q223" s="35">
        <v>803.41000000000008</v>
      </c>
      <c r="R223" s="35">
        <v>517.6160000000001</v>
      </c>
      <c r="S223" s="35">
        <v>294.37800000000004</v>
      </c>
      <c r="T223" s="35">
        <v>133.69600000000005</v>
      </c>
      <c r="U223" s="57">
        <v>35.570000000000029</v>
      </c>
    </row>
    <row r="224" spans="2:21" x14ac:dyDescent="0.2">
      <c r="B224" s="56">
        <v>0.01</v>
      </c>
      <c r="C224" s="57">
        <v>9.99</v>
      </c>
      <c r="E224" s="56">
        <v>7</v>
      </c>
      <c r="F224" s="35">
        <v>5</v>
      </c>
      <c r="G224" s="35">
        <v>4</v>
      </c>
      <c r="H224" s="35">
        <v>3</v>
      </c>
      <c r="I224" s="35">
        <v>2</v>
      </c>
      <c r="J224" s="57">
        <v>1</v>
      </c>
      <c r="M224" s="56">
        <v>3670</v>
      </c>
      <c r="N224" s="57">
        <v>3679.99</v>
      </c>
      <c r="P224" s="56">
        <v>1524.7749999999999</v>
      </c>
      <c r="Q224" s="35">
        <v>808.41000000000008</v>
      </c>
      <c r="R224" s="35">
        <v>521.6160000000001</v>
      </c>
      <c r="S224" s="35">
        <v>297.37800000000004</v>
      </c>
      <c r="T224" s="35">
        <v>135.69600000000005</v>
      </c>
      <c r="U224" s="57">
        <v>36.570000000000029</v>
      </c>
    </row>
    <row r="225" spans="2:21" x14ac:dyDescent="0.2">
      <c r="B225" s="56">
        <v>0.01</v>
      </c>
      <c r="C225" s="57">
        <v>9.99</v>
      </c>
      <c r="E225" s="56">
        <v>7</v>
      </c>
      <c r="F225" s="35">
        <v>5</v>
      </c>
      <c r="G225" s="35">
        <v>4</v>
      </c>
      <c r="H225" s="35">
        <v>3</v>
      </c>
      <c r="I225" s="35">
        <v>2</v>
      </c>
      <c r="J225" s="57">
        <v>1</v>
      </c>
      <c r="M225" s="56">
        <v>3680</v>
      </c>
      <c r="N225" s="57">
        <v>3689.99</v>
      </c>
      <c r="P225" s="56">
        <v>1531.7749999999999</v>
      </c>
      <c r="Q225" s="35">
        <v>813.41000000000008</v>
      </c>
      <c r="R225" s="35">
        <v>525.6160000000001</v>
      </c>
      <c r="S225" s="35">
        <v>300.37800000000004</v>
      </c>
      <c r="T225" s="35">
        <v>137.69600000000005</v>
      </c>
      <c r="U225" s="57">
        <v>37.570000000000029</v>
      </c>
    </row>
    <row r="226" spans="2:21" x14ac:dyDescent="0.2">
      <c r="B226" s="56">
        <v>0.01</v>
      </c>
      <c r="C226" s="57">
        <v>9.99</v>
      </c>
      <c r="E226" s="56">
        <v>7</v>
      </c>
      <c r="F226" s="35">
        <v>5</v>
      </c>
      <c r="G226" s="35">
        <v>4</v>
      </c>
      <c r="H226" s="35">
        <v>3</v>
      </c>
      <c r="I226" s="35">
        <v>2</v>
      </c>
      <c r="J226" s="57">
        <v>1</v>
      </c>
      <c r="M226" s="56">
        <v>3690</v>
      </c>
      <c r="N226" s="57">
        <v>3699.99</v>
      </c>
      <c r="P226" s="56">
        <v>1538.7749999999999</v>
      </c>
      <c r="Q226" s="35">
        <v>818.41000000000008</v>
      </c>
      <c r="R226" s="35">
        <v>529.6160000000001</v>
      </c>
      <c r="S226" s="35">
        <v>303.37800000000004</v>
      </c>
      <c r="T226" s="35">
        <v>139.69600000000005</v>
      </c>
      <c r="U226" s="57">
        <v>38.570000000000029</v>
      </c>
    </row>
    <row r="227" spans="2:21" x14ac:dyDescent="0.2">
      <c r="B227" s="56">
        <v>0.01</v>
      </c>
      <c r="C227" s="57">
        <v>9.99</v>
      </c>
      <c r="E227" s="56">
        <v>7</v>
      </c>
      <c r="F227" s="35">
        <v>5</v>
      </c>
      <c r="G227" s="35">
        <v>4</v>
      </c>
      <c r="H227" s="35">
        <v>3</v>
      </c>
      <c r="I227" s="35">
        <v>2</v>
      </c>
      <c r="J227" s="57">
        <v>1</v>
      </c>
      <c r="M227" s="56">
        <v>3700</v>
      </c>
      <c r="N227" s="57">
        <v>3709.99</v>
      </c>
      <c r="P227" s="56">
        <v>1545.7749999999999</v>
      </c>
      <c r="Q227" s="35">
        <v>823.41000000000008</v>
      </c>
      <c r="R227" s="35">
        <v>533.6160000000001</v>
      </c>
      <c r="S227" s="35">
        <v>306.37800000000004</v>
      </c>
      <c r="T227" s="35">
        <v>141.69600000000005</v>
      </c>
      <c r="U227" s="57">
        <v>39.570000000000029</v>
      </c>
    </row>
    <row r="228" spans="2:21" x14ac:dyDescent="0.2">
      <c r="B228" s="56">
        <v>0.01</v>
      </c>
      <c r="C228" s="57">
        <v>9.99</v>
      </c>
      <c r="E228" s="56">
        <v>7</v>
      </c>
      <c r="F228" s="35">
        <v>5</v>
      </c>
      <c r="G228" s="35">
        <v>4</v>
      </c>
      <c r="H228" s="35">
        <v>3</v>
      </c>
      <c r="I228" s="35">
        <v>2</v>
      </c>
      <c r="J228" s="57">
        <v>1</v>
      </c>
      <c r="M228" s="56">
        <v>3710</v>
      </c>
      <c r="N228" s="57">
        <v>3719.99</v>
      </c>
      <c r="P228" s="56">
        <v>1552.7749999999999</v>
      </c>
      <c r="Q228" s="35">
        <v>828.41000000000008</v>
      </c>
      <c r="R228" s="35">
        <v>537.6160000000001</v>
      </c>
      <c r="S228" s="35">
        <v>309.37800000000004</v>
      </c>
      <c r="T228" s="35">
        <v>143.69600000000005</v>
      </c>
      <c r="U228" s="57">
        <v>40.570000000000029</v>
      </c>
    </row>
    <row r="229" spans="2:21" x14ac:dyDescent="0.2">
      <c r="B229" s="56">
        <v>0.01</v>
      </c>
      <c r="C229" s="57">
        <v>9.99</v>
      </c>
      <c r="E229" s="56">
        <v>7</v>
      </c>
      <c r="F229" s="35">
        <v>5</v>
      </c>
      <c r="G229" s="35">
        <v>4</v>
      </c>
      <c r="H229" s="35">
        <v>3</v>
      </c>
      <c r="I229" s="35">
        <v>2</v>
      </c>
      <c r="J229" s="57">
        <v>1</v>
      </c>
      <c r="M229" s="56">
        <v>3720</v>
      </c>
      <c r="N229" s="57">
        <v>3729.99</v>
      </c>
      <c r="P229" s="56">
        <v>1559.7749999999999</v>
      </c>
      <c r="Q229" s="35">
        <v>833.41000000000008</v>
      </c>
      <c r="R229" s="35">
        <v>541.6160000000001</v>
      </c>
      <c r="S229" s="35">
        <v>312.37800000000004</v>
      </c>
      <c r="T229" s="35">
        <v>145.69600000000005</v>
      </c>
      <c r="U229" s="57">
        <v>41.570000000000029</v>
      </c>
    </row>
    <row r="230" spans="2:21" x14ac:dyDescent="0.2">
      <c r="B230" s="56">
        <v>0.01</v>
      </c>
      <c r="C230" s="57">
        <v>9.99</v>
      </c>
      <c r="E230" s="56">
        <v>7</v>
      </c>
      <c r="F230" s="35">
        <v>5</v>
      </c>
      <c r="G230" s="35">
        <v>4</v>
      </c>
      <c r="H230" s="35">
        <v>3</v>
      </c>
      <c r="I230" s="35">
        <v>2</v>
      </c>
      <c r="J230" s="57">
        <v>1</v>
      </c>
      <c r="M230" s="56">
        <v>3730</v>
      </c>
      <c r="N230" s="57">
        <v>3739.99</v>
      </c>
      <c r="P230" s="56">
        <v>1566.7749999999999</v>
      </c>
      <c r="Q230" s="35">
        <v>838.41000000000008</v>
      </c>
      <c r="R230" s="35">
        <v>545.6160000000001</v>
      </c>
      <c r="S230" s="35">
        <v>315.37800000000004</v>
      </c>
      <c r="T230" s="35">
        <v>147.69600000000005</v>
      </c>
      <c r="U230" s="57">
        <v>42.570000000000029</v>
      </c>
    </row>
    <row r="231" spans="2:21" x14ac:dyDescent="0.2">
      <c r="B231" s="56">
        <v>0.01</v>
      </c>
      <c r="C231" s="57">
        <v>9.99</v>
      </c>
      <c r="E231" s="56">
        <v>7</v>
      </c>
      <c r="F231" s="35">
        <v>5</v>
      </c>
      <c r="G231" s="35">
        <v>4</v>
      </c>
      <c r="H231" s="35">
        <v>3</v>
      </c>
      <c r="I231" s="35">
        <v>2</v>
      </c>
      <c r="J231" s="57">
        <v>1</v>
      </c>
      <c r="M231" s="56">
        <v>3740</v>
      </c>
      <c r="N231" s="57">
        <v>3749.99</v>
      </c>
      <c r="P231" s="56">
        <v>1573.7749999999999</v>
      </c>
      <c r="Q231" s="35">
        <v>843.41000000000008</v>
      </c>
      <c r="R231" s="35">
        <v>549.6160000000001</v>
      </c>
      <c r="S231" s="35">
        <v>318.37800000000004</v>
      </c>
      <c r="T231" s="35">
        <v>149.69600000000005</v>
      </c>
      <c r="U231" s="57">
        <v>43.570000000000029</v>
      </c>
    </row>
    <row r="232" spans="2:21" x14ac:dyDescent="0.2">
      <c r="B232" s="56">
        <v>0.01</v>
      </c>
      <c r="C232" s="57">
        <v>9.99</v>
      </c>
      <c r="E232" s="56">
        <v>7</v>
      </c>
      <c r="F232" s="35">
        <v>5</v>
      </c>
      <c r="G232" s="35">
        <v>4</v>
      </c>
      <c r="H232" s="35">
        <v>3</v>
      </c>
      <c r="I232" s="35">
        <v>2</v>
      </c>
      <c r="J232" s="57">
        <v>1</v>
      </c>
      <c r="M232" s="56">
        <v>3750</v>
      </c>
      <c r="N232" s="57">
        <v>3759.99</v>
      </c>
      <c r="P232" s="56">
        <v>1580.7749999999999</v>
      </c>
      <c r="Q232" s="35">
        <v>848.41000000000008</v>
      </c>
      <c r="R232" s="35">
        <v>553.6160000000001</v>
      </c>
      <c r="S232" s="35">
        <v>321.37800000000004</v>
      </c>
      <c r="T232" s="35">
        <v>151.69600000000005</v>
      </c>
      <c r="U232" s="57">
        <v>44.570000000000029</v>
      </c>
    </row>
    <row r="233" spans="2:21" x14ac:dyDescent="0.2">
      <c r="B233" s="56">
        <v>0.01</v>
      </c>
      <c r="C233" s="57">
        <v>9.99</v>
      </c>
      <c r="E233" s="56">
        <v>7</v>
      </c>
      <c r="F233" s="35">
        <v>5</v>
      </c>
      <c r="G233" s="35">
        <v>4</v>
      </c>
      <c r="H233" s="35">
        <v>3</v>
      </c>
      <c r="I233" s="35">
        <v>2</v>
      </c>
      <c r="J233" s="57">
        <v>1</v>
      </c>
      <c r="M233" s="56">
        <v>3760</v>
      </c>
      <c r="N233" s="57">
        <v>3769.99</v>
      </c>
      <c r="P233" s="56">
        <v>1587.7749999999999</v>
      </c>
      <c r="Q233" s="35">
        <v>853.41000000000008</v>
      </c>
      <c r="R233" s="35">
        <v>557.6160000000001</v>
      </c>
      <c r="S233" s="35">
        <v>324.37800000000004</v>
      </c>
      <c r="T233" s="35">
        <v>153.69600000000005</v>
      </c>
      <c r="U233" s="57">
        <v>45.570000000000029</v>
      </c>
    </row>
    <row r="234" spans="2:21" x14ac:dyDescent="0.2">
      <c r="B234" s="56">
        <v>0.01</v>
      </c>
      <c r="C234" s="57">
        <v>9.99</v>
      </c>
      <c r="E234" s="56">
        <v>7</v>
      </c>
      <c r="F234" s="35">
        <v>5</v>
      </c>
      <c r="G234" s="35">
        <v>4</v>
      </c>
      <c r="H234" s="35">
        <v>3</v>
      </c>
      <c r="I234" s="35">
        <v>2</v>
      </c>
      <c r="J234" s="57">
        <v>1</v>
      </c>
      <c r="M234" s="56">
        <v>3770</v>
      </c>
      <c r="N234" s="57">
        <v>3779.99</v>
      </c>
      <c r="P234" s="56">
        <v>1594.7749999999999</v>
      </c>
      <c r="Q234" s="35">
        <v>858.41000000000008</v>
      </c>
      <c r="R234" s="35">
        <v>561.6160000000001</v>
      </c>
      <c r="S234" s="35">
        <v>327.37800000000004</v>
      </c>
      <c r="T234" s="35">
        <v>155.69600000000005</v>
      </c>
      <c r="U234" s="57">
        <v>46.570000000000029</v>
      </c>
    </row>
    <row r="235" spans="2:21" x14ac:dyDescent="0.2">
      <c r="B235" s="56">
        <v>0.01</v>
      </c>
      <c r="C235" s="57">
        <v>9.99</v>
      </c>
      <c r="E235" s="56">
        <v>7</v>
      </c>
      <c r="F235" s="35">
        <v>5</v>
      </c>
      <c r="G235" s="35">
        <v>4</v>
      </c>
      <c r="H235" s="35">
        <v>3</v>
      </c>
      <c r="I235" s="35">
        <v>2</v>
      </c>
      <c r="J235" s="57">
        <v>1</v>
      </c>
      <c r="M235" s="56">
        <v>3780</v>
      </c>
      <c r="N235" s="57">
        <v>3789.99</v>
      </c>
      <c r="P235" s="56">
        <v>1601.7749999999999</v>
      </c>
      <c r="Q235" s="35">
        <v>863.41000000000008</v>
      </c>
      <c r="R235" s="35">
        <v>565.6160000000001</v>
      </c>
      <c r="S235" s="35">
        <v>330.37800000000004</v>
      </c>
      <c r="T235" s="35">
        <v>157.69600000000005</v>
      </c>
      <c r="U235" s="57">
        <v>47.570000000000029</v>
      </c>
    </row>
    <row r="236" spans="2:21" x14ac:dyDescent="0.2">
      <c r="B236" s="56">
        <v>0.01</v>
      </c>
      <c r="C236" s="57">
        <v>9.99</v>
      </c>
      <c r="E236" s="56">
        <v>7</v>
      </c>
      <c r="F236" s="35">
        <v>5</v>
      </c>
      <c r="G236" s="35">
        <v>4</v>
      </c>
      <c r="H236" s="35">
        <v>3</v>
      </c>
      <c r="I236" s="35">
        <v>2</v>
      </c>
      <c r="J236" s="57">
        <v>1</v>
      </c>
      <c r="M236" s="56">
        <v>3790</v>
      </c>
      <c r="N236" s="57">
        <v>3799.99</v>
      </c>
      <c r="P236" s="56">
        <v>1608.7749999999999</v>
      </c>
      <c r="Q236" s="35">
        <v>868.41000000000008</v>
      </c>
      <c r="R236" s="35">
        <v>569.6160000000001</v>
      </c>
      <c r="S236" s="35">
        <v>333.37800000000004</v>
      </c>
      <c r="T236" s="35">
        <v>159.69600000000005</v>
      </c>
      <c r="U236" s="57">
        <v>48.570000000000029</v>
      </c>
    </row>
    <row r="237" spans="2:21" x14ac:dyDescent="0.2">
      <c r="B237" s="56">
        <v>0.01</v>
      </c>
      <c r="C237" s="57">
        <v>9.99</v>
      </c>
      <c r="E237" s="56">
        <v>7</v>
      </c>
      <c r="F237" s="35">
        <v>5</v>
      </c>
      <c r="G237" s="35">
        <v>4</v>
      </c>
      <c r="H237" s="35">
        <v>3</v>
      </c>
      <c r="I237" s="35">
        <v>2</v>
      </c>
      <c r="J237" s="57">
        <v>1</v>
      </c>
      <c r="M237" s="56">
        <v>3800</v>
      </c>
      <c r="N237" s="57">
        <v>3809.99</v>
      </c>
      <c r="P237" s="56">
        <v>1615.7749999999999</v>
      </c>
      <c r="Q237" s="35">
        <v>873.41000000000008</v>
      </c>
      <c r="R237" s="35">
        <v>573.6160000000001</v>
      </c>
      <c r="S237" s="35">
        <v>336.37800000000004</v>
      </c>
      <c r="T237" s="35">
        <v>161.69600000000005</v>
      </c>
      <c r="U237" s="57">
        <v>49.570000000000029</v>
      </c>
    </row>
    <row r="238" spans="2:21" x14ac:dyDescent="0.2">
      <c r="B238" s="56">
        <v>0.01</v>
      </c>
      <c r="C238" s="57">
        <v>9.99</v>
      </c>
      <c r="E238" s="56">
        <v>7</v>
      </c>
      <c r="F238" s="35">
        <v>5</v>
      </c>
      <c r="G238" s="35">
        <v>4</v>
      </c>
      <c r="H238" s="35">
        <v>3</v>
      </c>
      <c r="I238" s="35">
        <v>2</v>
      </c>
      <c r="J238" s="57">
        <v>1</v>
      </c>
      <c r="M238" s="56">
        <v>3810</v>
      </c>
      <c r="N238" s="57">
        <v>3819.99</v>
      </c>
      <c r="P238" s="56">
        <v>1622.7749999999999</v>
      </c>
      <c r="Q238" s="35">
        <v>878.41000000000008</v>
      </c>
      <c r="R238" s="35">
        <v>577.6160000000001</v>
      </c>
      <c r="S238" s="35">
        <v>339.37800000000004</v>
      </c>
      <c r="T238" s="35">
        <v>163.69600000000005</v>
      </c>
      <c r="U238" s="57">
        <v>50.570000000000029</v>
      </c>
    </row>
    <row r="239" spans="2:21" x14ac:dyDescent="0.2">
      <c r="B239" s="56"/>
      <c r="C239" s="57"/>
      <c r="E239" s="56"/>
      <c r="F239" s="35"/>
      <c r="G239" s="35"/>
      <c r="H239" s="35"/>
      <c r="I239" s="35"/>
      <c r="J239" s="57"/>
      <c r="M239" s="56">
        <v>3820</v>
      </c>
      <c r="N239" s="57">
        <v>3829.99</v>
      </c>
      <c r="P239" s="56">
        <v>1629.7749999999999</v>
      </c>
      <c r="Q239" s="35">
        <v>883.41000000000008</v>
      </c>
      <c r="R239" s="35">
        <v>581.6160000000001</v>
      </c>
      <c r="S239" s="35">
        <v>342.37800000000004</v>
      </c>
      <c r="T239" s="35">
        <v>165.69600000000005</v>
      </c>
      <c r="U239" s="57">
        <v>51.570000000000029</v>
      </c>
    </row>
    <row r="240" spans="2:21" x14ac:dyDescent="0.2">
      <c r="B240" s="56"/>
      <c r="C240" s="57"/>
      <c r="E240" s="56"/>
      <c r="F240" s="35"/>
      <c r="G240" s="35"/>
      <c r="H240" s="35"/>
      <c r="I240" s="35"/>
      <c r="J240" s="57"/>
      <c r="M240" s="56">
        <v>3830</v>
      </c>
      <c r="N240" s="57">
        <v>3839.99</v>
      </c>
      <c r="P240" s="56">
        <v>1636.7749999999999</v>
      </c>
      <c r="Q240" s="35">
        <v>888.41000000000008</v>
      </c>
      <c r="R240" s="35">
        <v>585.6160000000001</v>
      </c>
      <c r="S240" s="35">
        <v>345.37800000000004</v>
      </c>
      <c r="T240" s="35">
        <v>167.69600000000005</v>
      </c>
      <c r="U240" s="57">
        <v>52.570000000000029</v>
      </c>
    </row>
    <row r="241" spans="2:21" x14ac:dyDescent="0.2">
      <c r="B241" s="56"/>
      <c r="C241" s="57"/>
      <c r="E241" s="56"/>
      <c r="F241" s="35"/>
      <c r="G241" s="35"/>
      <c r="H241" s="35"/>
      <c r="I241" s="35"/>
      <c r="J241" s="57"/>
      <c r="M241" s="56">
        <v>3840</v>
      </c>
      <c r="N241" s="57">
        <v>3849.99</v>
      </c>
      <c r="P241" s="56">
        <v>1643.7749999999999</v>
      </c>
      <c r="Q241" s="35">
        <v>893.41000000000008</v>
      </c>
      <c r="R241" s="35">
        <v>589.6160000000001</v>
      </c>
      <c r="S241" s="35">
        <v>348.37800000000004</v>
      </c>
      <c r="T241" s="35">
        <v>169.69600000000005</v>
      </c>
      <c r="U241" s="57">
        <v>53.570000000000029</v>
      </c>
    </row>
    <row r="242" spans="2:21" x14ac:dyDescent="0.2">
      <c r="B242" s="56"/>
      <c r="C242" s="57"/>
      <c r="E242" s="56"/>
      <c r="F242" s="35"/>
      <c r="G242" s="35"/>
      <c r="H242" s="35"/>
      <c r="I242" s="35"/>
      <c r="J242" s="57"/>
      <c r="M242" s="56">
        <v>3850</v>
      </c>
      <c r="N242" s="57">
        <v>3859.99</v>
      </c>
      <c r="P242" s="56">
        <v>1650.7749999999999</v>
      </c>
      <c r="Q242" s="35">
        <v>898.41000000000008</v>
      </c>
      <c r="R242" s="35">
        <v>593.6160000000001</v>
      </c>
      <c r="S242" s="35">
        <v>351.37800000000004</v>
      </c>
      <c r="T242" s="35">
        <v>171.69600000000005</v>
      </c>
      <c r="U242" s="57">
        <v>54.570000000000029</v>
      </c>
    </row>
    <row r="243" spans="2:21" x14ac:dyDescent="0.2">
      <c r="B243" s="56"/>
      <c r="C243" s="57"/>
      <c r="E243" s="56"/>
      <c r="F243" s="35"/>
      <c r="G243" s="35"/>
      <c r="H243" s="35"/>
      <c r="I243" s="35"/>
      <c r="J243" s="57"/>
      <c r="M243" s="56">
        <v>3860</v>
      </c>
      <c r="N243" s="57">
        <v>3869.99</v>
      </c>
      <c r="P243" s="56">
        <v>1657.7749999999999</v>
      </c>
      <c r="Q243" s="35">
        <v>903.41000000000008</v>
      </c>
      <c r="R243" s="35">
        <v>597.6160000000001</v>
      </c>
      <c r="S243" s="35">
        <v>354.37800000000004</v>
      </c>
      <c r="T243" s="35">
        <v>173.69600000000005</v>
      </c>
      <c r="U243" s="57">
        <v>55.570000000000029</v>
      </c>
    </row>
    <row r="244" spans="2:21" x14ac:dyDescent="0.2">
      <c r="B244" s="56"/>
      <c r="C244" s="57"/>
      <c r="E244" s="56"/>
      <c r="F244" s="35"/>
      <c r="G244" s="35"/>
      <c r="H244" s="35"/>
      <c r="I244" s="35"/>
      <c r="J244" s="57"/>
      <c r="M244" s="56">
        <v>3870</v>
      </c>
      <c r="N244" s="57">
        <v>3879.99</v>
      </c>
      <c r="P244" s="56">
        <v>1664.7749999999999</v>
      </c>
      <c r="Q244" s="35">
        <v>908.41000000000008</v>
      </c>
      <c r="R244" s="35">
        <v>601.6160000000001</v>
      </c>
      <c r="S244" s="35">
        <v>357.37800000000004</v>
      </c>
      <c r="T244" s="35">
        <v>175.69600000000005</v>
      </c>
      <c r="U244" s="57">
        <v>56.570000000000029</v>
      </c>
    </row>
    <row r="245" spans="2:21" x14ac:dyDescent="0.2">
      <c r="B245" s="56"/>
      <c r="C245" s="57"/>
      <c r="E245" s="56"/>
      <c r="F245" s="35"/>
      <c r="G245" s="35"/>
      <c r="H245" s="35"/>
      <c r="I245" s="35"/>
      <c r="J245" s="57"/>
      <c r="M245" s="56">
        <v>3880</v>
      </c>
      <c r="N245" s="57">
        <v>3889.99</v>
      </c>
      <c r="P245" s="56">
        <v>1671.7749999999999</v>
      </c>
      <c r="Q245" s="35">
        <v>913.41000000000008</v>
      </c>
      <c r="R245" s="35">
        <v>605.6160000000001</v>
      </c>
      <c r="S245" s="35">
        <v>360.37800000000004</v>
      </c>
      <c r="T245" s="35">
        <v>177.69600000000005</v>
      </c>
      <c r="U245" s="57">
        <v>57.570000000000029</v>
      </c>
    </row>
    <row r="246" spans="2:21" x14ac:dyDescent="0.2">
      <c r="B246" s="56"/>
      <c r="C246" s="57"/>
      <c r="E246" s="56"/>
      <c r="F246" s="35"/>
      <c r="G246" s="35"/>
      <c r="H246" s="35"/>
      <c r="I246" s="35"/>
      <c r="J246" s="57"/>
      <c r="M246" s="56">
        <v>3890</v>
      </c>
      <c r="N246" s="57">
        <v>3899.99</v>
      </c>
      <c r="P246" s="56">
        <v>1678.7749999999999</v>
      </c>
      <c r="Q246" s="35">
        <v>918.41000000000008</v>
      </c>
      <c r="R246" s="35">
        <v>609.6160000000001</v>
      </c>
      <c r="S246" s="35">
        <v>363.37800000000004</v>
      </c>
      <c r="T246" s="35">
        <v>179.69600000000005</v>
      </c>
      <c r="U246" s="57">
        <v>58.570000000000029</v>
      </c>
    </row>
    <row r="247" spans="2:21" x14ac:dyDescent="0.2">
      <c r="B247" s="56"/>
      <c r="C247" s="57"/>
      <c r="E247" s="56"/>
      <c r="F247" s="35"/>
      <c r="G247" s="35"/>
      <c r="H247" s="35"/>
      <c r="I247" s="35"/>
      <c r="J247" s="57"/>
      <c r="M247" s="56">
        <v>3900</v>
      </c>
      <c r="N247" s="57">
        <v>3909.99</v>
      </c>
      <c r="P247" s="56">
        <v>1685.7749999999999</v>
      </c>
      <c r="Q247" s="35">
        <v>923.41000000000008</v>
      </c>
      <c r="R247" s="35">
        <v>613.6160000000001</v>
      </c>
      <c r="S247" s="35">
        <v>366.37800000000004</v>
      </c>
      <c r="T247" s="35">
        <v>181.69600000000005</v>
      </c>
      <c r="U247" s="57">
        <v>59.570000000000029</v>
      </c>
    </row>
    <row r="248" spans="2:21" x14ac:dyDescent="0.2">
      <c r="B248" s="56"/>
      <c r="C248" s="57"/>
      <c r="E248" s="56"/>
      <c r="F248" s="35"/>
      <c r="G248" s="35"/>
      <c r="H248" s="35"/>
      <c r="I248" s="35"/>
      <c r="J248" s="57"/>
      <c r="M248" s="56">
        <v>3910</v>
      </c>
      <c r="N248" s="57">
        <v>3919.99</v>
      </c>
      <c r="P248" s="56">
        <v>1692.7749999999999</v>
      </c>
      <c r="Q248" s="35">
        <v>928.41000000000008</v>
      </c>
      <c r="R248" s="35">
        <v>617.6160000000001</v>
      </c>
      <c r="S248" s="35">
        <v>369.37800000000004</v>
      </c>
      <c r="T248" s="35">
        <v>183.69600000000005</v>
      </c>
      <c r="U248" s="57">
        <v>60.570000000000029</v>
      </c>
    </row>
    <row r="249" spans="2:21" x14ac:dyDescent="0.2">
      <c r="B249" s="56"/>
      <c r="C249" s="57"/>
      <c r="E249" s="56"/>
      <c r="F249" s="35"/>
      <c r="G249" s="35"/>
      <c r="H249" s="35"/>
      <c r="I249" s="35"/>
      <c r="J249" s="57"/>
      <c r="M249" s="56">
        <v>3920</v>
      </c>
      <c r="N249" s="57">
        <v>3929.99</v>
      </c>
      <c r="P249" s="56">
        <v>1699.7749999999999</v>
      </c>
      <c r="Q249" s="35">
        <v>933.41000000000008</v>
      </c>
      <c r="R249" s="35">
        <v>621.6160000000001</v>
      </c>
      <c r="S249" s="35">
        <v>372.37800000000004</v>
      </c>
      <c r="T249" s="35">
        <v>185.69600000000005</v>
      </c>
      <c r="U249" s="57">
        <v>61.570000000000029</v>
      </c>
    </row>
    <row r="250" spans="2:21" x14ac:dyDescent="0.2">
      <c r="B250" s="56"/>
      <c r="C250" s="57"/>
      <c r="E250" s="56"/>
      <c r="F250" s="35"/>
      <c r="G250" s="35"/>
      <c r="H250" s="35"/>
      <c r="I250" s="35"/>
      <c r="J250" s="57"/>
      <c r="M250" s="56">
        <v>3930</v>
      </c>
      <c r="N250" s="57">
        <v>3939.99</v>
      </c>
      <c r="P250" s="56">
        <v>1706.7749999999999</v>
      </c>
      <c r="Q250" s="35">
        <v>938.41000000000008</v>
      </c>
      <c r="R250" s="35">
        <v>625.6160000000001</v>
      </c>
      <c r="S250" s="35">
        <v>375.37800000000004</v>
      </c>
      <c r="T250" s="35">
        <v>187.69600000000005</v>
      </c>
      <c r="U250" s="57">
        <v>62.570000000000029</v>
      </c>
    </row>
    <row r="251" spans="2:21" x14ac:dyDescent="0.2">
      <c r="B251" s="56"/>
      <c r="C251" s="57"/>
      <c r="E251" s="56"/>
      <c r="F251" s="35"/>
      <c r="G251" s="35"/>
      <c r="H251" s="35"/>
      <c r="I251" s="35"/>
      <c r="J251" s="57"/>
      <c r="M251" s="56">
        <v>3940</v>
      </c>
      <c r="N251" s="57">
        <v>3949.99</v>
      </c>
      <c r="P251" s="56">
        <v>1713.7749999999999</v>
      </c>
      <c r="Q251" s="35">
        <v>943.41000000000008</v>
      </c>
      <c r="R251" s="35">
        <v>629.6160000000001</v>
      </c>
      <c r="S251" s="35">
        <v>378.37800000000004</v>
      </c>
      <c r="T251" s="35">
        <v>189.69600000000005</v>
      </c>
      <c r="U251" s="57">
        <v>63.570000000000029</v>
      </c>
    </row>
    <row r="252" spans="2:21" x14ac:dyDescent="0.2">
      <c r="B252" s="56"/>
      <c r="C252" s="57"/>
      <c r="E252" s="56"/>
      <c r="F252" s="35"/>
      <c r="G252" s="35"/>
      <c r="H252" s="35"/>
      <c r="I252" s="35"/>
      <c r="J252" s="57"/>
      <c r="M252" s="56">
        <v>3950</v>
      </c>
      <c r="N252" s="57">
        <v>3959.99</v>
      </c>
      <c r="P252" s="56">
        <v>1720.7749999999999</v>
      </c>
      <c r="Q252" s="35">
        <v>948.41000000000008</v>
      </c>
      <c r="R252" s="35">
        <v>633.6160000000001</v>
      </c>
      <c r="S252" s="35">
        <v>381.37800000000004</v>
      </c>
      <c r="T252" s="35">
        <v>191.69600000000005</v>
      </c>
      <c r="U252" s="57">
        <v>64.570000000000036</v>
      </c>
    </row>
    <row r="253" spans="2:21" x14ac:dyDescent="0.2">
      <c r="B253" s="56"/>
      <c r="C253" s="57"/>
      <c r="E253" s="56"/>
      <c r="F253" s="35"/>
      <c r="G253" s="35"/>
      <c r="H253" s="35"/>
      <c r="I253" s="35"/>
      <c r="J253" s="57"/>
      <c r="M253" s="56">
        <v>3960</v>
      </c>
      <c r="N253" s="57">
        <v>3969.99</v>
      </c>
      <c r="P253" s="56">
        <v>1727.7749999999999</v>
      </c>
      <c r="Q253" s="35">
        <v>953.41000000000008</v>
      </c>
      <c r="R253" s="35">
        <v>637.6160000000001</v>
      </c>
      <c r="S253" s="35">
        <v>384.37800000000004</v>
      </c>
      <c r="T253" s="35">
        <v>193.69600000000005</v>
      </c>
      <c r="U253" s="57">
        <v>65.570000000000036</v>
      </c>
    </row>
    <row r="254" spans="2:21" x14ac:dyDescent="0.2">
      <c r="B254" s="56"/>
      <c r="C254" s="57"/>
      <c r="E254" s="56"/>
      <c r="F254" s="35"/>
      <c r="G254" s="35"/>
      <c r="H254" s="35"/>
      <c r="I254" s="35"/>
      <c r="J254" s="57"/>
      <c r="M254" s="56">
        <v>3970</v>
      </c>
      <c r="N254" s="57">
        <v>3979.99</v>
      </c>
      <c r="P254" s="56">
        <v>1734.7749999999999</v>
      </c>
      <c r="Q254" s="35">
        <v>958.41000000000008</v>
      </c>
      <c r="R254" s="35">
        <v>641.6160000000001</v>
      </c>
      <c r="S254" s="35">
        <v>387.37800000000004</v>
      </c>
      <c r="T254" s="35">
        <v>195.69600000000005</v>
      </c>
      <c r="U254" s="57">
        <v>66.570000000000036</v>
      </c>
    </row>
    <row r="255" spans="2:21" x14ac:dyDescent="0.2">
      <c r="B255" s="56"/>
      <c r="C255" s="57"/>
      <c r="E255" s="56"/>
      <c r="F255" s="35"/>
      <c r="G255" s="35"/>
      <c r="H255" s="35"/>
      <c r="I255" s="35"/>
      <c r="J255" s="57"/>
      <c r="M255" s="56">
        <v>3980</v>
      </c>
      <c r="N255" s="57">
        <v>3989.99</v>
      </c>
      <c r="P255" s="56">
        <v>1741.7749999999999</v>
      </c>
      <c r="Q255" s="35">
        <v>963.41000000000008</v>
      </c>
      <c r="R255" s="35">
        <v>645.6160000000001</v>
      </c>
      <c r="S255" s="35">
        <v>390.37800000000004</v>
      </c>
      <c r="T255" s="35">
        <v>197.69600000000005</v>
      </c>
      <c r="U255" s="57">
        <v>67.570000000000036</v>
      </c>
    </row>
    <row r="256" spans="2:21" x14ac:dyDescent="0.2">
      <c r="B256" s="56"/>
      <c r="C256" s="57"/>
      <c r="E256" s="56"/>
      <c r="F256" s="35"/>
      <c r="G256" s="35"/>
      <c r="H256" s="35"/>
      <c r="I256" s="35"/>
      <c r="J256" s="57"/>
      <c r="M256" s="56">
        <v>3990</v>
      </c>
      <c r="N256" s="57">
        <v>3999.99</v>
      </c>
      <c r="P256" s="56">
        <v>1748.7749999999999</v>
      </c>
      <c r="Q256" s="35">
        <v>968.41000000000008</v>
      </c>
      <c r="R256" s="35">
        <v>649.6160000000001</v>
      </c>
      <c r="S256" s="35">
        <v>393.37800000000004</v>
      </c>
      <c r="T256" s="35">
        <v>199.69600000000005</v>
      </c>
      <c r="U256" s="57">
        <v>68.570000000000036</v>
      </c>
    </row>
    <row r="257" spans="2:21" x14ac:dyDescent="0.2">
      <c r="B257" s="56"/>
      <c r="C257" s="57"/>
      <c r="E257" s="56"/>
      <c r="F257" s="35"/>
      <c r="G257" s="35"/>
      <c r="H257" s="35"/>
      <c r="I257" s="35"/>
      <c r="J257" s="57"/>
      <c r="M257" s="56">
        <v>4000</v>
      </c>
      <c r="N257" s="57">
        <v>4009.99</v>
      </c>
      <c r="P257" s="56">
        <v>1755.7749999999999</v>
      </c>
      <c r="Q257" s="35">
        <v>973.41000000000008</v>
      </c>
      <c r="R257" s="35">
        <v>653.6160000000001</v>
      </c>
      <c r="S257" s="35">
        <v>396.37800000000004</v>
      </c>
      <c r="T257" s="35">
        <v>201.69600000000005</v>
      </c>
      <c r="U257" s="57">
        <v>69.570000000000036</v>
      </c>
    </row>
    <row r="258" spans="2:21" x14ac:dyDescent="0.2">
      <c r="B258" s="56"/>
      <c r="C258" s="57"/>
      <c r="E258" s="56"/>
      <c r="F258" s="35"/>
      <c r="G258" s="35"/>
      <c r="H258" s="35"/>
      <c r="I258" s="35"/>
      <c r="J258" s="57"/>
      <c r="M258" s="56">
        <v>4010</v>
      </c>
      <c r="N258" s="57">
        <v>4019.99</v>
      </c>
      <c r="P258" s="56">
        <v>1762.7749999999999</v>
      </c>
      <c r="Q258" s="35">
        <v>978.41000000000008</v>
      </c>
      <c r="R258" s="35">
        <v>657.6160000000001</v>
      </c>
      <c r="S258" s="35">
        <v>399.37800000000004</v>
      </c>
      <c r="T258" s="35">
        <v>203.69600000000005</v>
      </c>
      <c r="U258" s="57">
        <v>70.570000000000036</v>
      </c>
    </row>
    <row r="259" spans="2:21" x14ac:dyDescent="0.2">
      <c r="B259" s="56"/>
      <c r="C259" s="57"/>
      <c r="E259" s="56"/>
      <c r="F259" s="35"/>
      <c r="G259" s="35"/>
      <c r="H259" s="35"/>
      <c r="I259" s="35"/>
      <c r="J259" s="57"/>
      <c r="M259" s="56">
        <v>4020</v>
      </c>
      <c r="N259" s="57">
        <v>4029.99</v>
      </c>
      <c r="P259" s="56">
        <v>1769.7749999999999</v>
      </c>
      <c r="Q259" s="35">
        <v>983.41000000000008</v>
      </c>
      <c r="R259" s="35">
        <v>661.6160000000001</v>
      </c>
      <c r="S259" s="35">
        <v>402.37800000000004</v>
      </c>
      <c r="T259" s="35">
        <v>205.69600000000005</v>
      </c>
      <c r="U259" s="57">
        <v>71.570000000000036</v>
      </c>
    </row>
    <row r="260" spans="2:21" x14ac:dyDescent="0.2">
      <c r="B260" s="56"/>
      <c r="C260" s="57"/>
      <c r="E260" s="56"/>
      <c r="F260" s="35"/>
      <c r="G260" s="35"/>
      <c r="H260" s="35"/>
      <c r="I260" s="35"/>
      <c r="J260" s="57"/>
      <c r="M260" s="56">
        <v>4030</v>
      </c>
      <c r="N260" s="57">
        <v>4039.99</v>
      </c>
      <c r="P260" s="56">
        <v>1776.7749999999999</v>
      </c>
      <c r="Q260" s="35">
        <v>988.41000000000008</v>
      </c>
      <c r="R260" s="35">
        <v>665.6160000000001</v>
      </c>
      <c r="S260" s="35">
        <v>405.37800000000004</v>
      </c>
      <c r="T260" s="35">
        <v>207.69600000000005</v>
      </c>
      <c r="U260" s="57">
        <v>72.570000000000036</v>
      </c>
    </row>
    <row r="261" spans="2:21" x14ac:dyDescent="0.2">
      <c r="B261" s="56"/>
      <c r="C261" s="57"/>
      <c r="E261" s="56"/>
      <c r="F261" s="35"/>
      <c r="G261" s="35"/>
      <c r="H261" s="35"/>
      <c r="I261" s="35"/>
      <c r="J261" s="57"/>
      <c r="M261" s="56">
        <v>4040</v>
      </c>
      <c r="N261" s="57">
        <v>4049.99</v>
      </c>
      <c r="P261" s="56">
        <v>1783.7749999999999</v>
      </c>
      <c r="Q261" s="35">
        <v>993.41000000000008</v>
      </c>
      <c r="R261" s="35">
        <v>669.6160000000001</v>
      </c>
      <c r="S261" s="35">
        <v>408.37800000000004</v>
      </c>
      <c r="T261" s="35">
        <v>209.69600000000005</v>
      </c>
      <c r="U261" s="57">
        <v>73.570000000000036</v>
      </c>
    </row>
    <row r="262" spans="2:21" x14ac:dyDescent="0.2">
      <c r="B262" s="56"/>
      <c r="C262" s="57"/>
      <c r="E262" s="56"/>
      <c r="F262" s="35"/>
      <c r="G262" s="35"/>
      <c r="H262" s="35"/>
      <c r="I262" s="35"/>
      <c r="J262" s="57"/>
      <c r="M262" s="56">
        <v>4050</v>
      </c>
      <c r="N262" s="57">
        <v>4059.99</v>
      </c>
      <c r="P262" s="56">
        <v>1790.7749999999999</v>
      </c>
      <c r="Q262" s="35">
        <v>998.41000000000008</v>
      </c>
      <c r="R262" s="35">
        <v>673.6160000000001</v>
      </c>
      <c r="S262" s="35">
        <v>411.37800000000004</v>
      </c>
      <c r="T262" s="35">
        <v>211.69600000000005</v>
      </c>
      <c r="U262" s="57">
        <v>74.570000000000036</v>
      </c>
    </row>
    <row r="263" spans="2:21" x14ac:dyDescent="0.2">
      <c r="B263" s="56"/>
      <c r="C263" s="57"/>
      <c r="E263" s="56"/>
      <c r="F263" s="35"/>
      <c r="G263" s="35"/>
      <c r="H263" s="35"/>
      <c r="I263" s="35"/>
      <c r="J263" s="57"/>
      <c r="M263" s="56">
        <v>4060</v>
      </c>
      <c r="N263" s="57">
        <v>4069.99</v>
      </c>
      <c r="P263" s="56">
        <v>1797.7749999999999</v>
      </c>
      <c r="Q263" s="35">
        <v>1003.4100000000001</v>
      </c>
      <c r="R263" s="35">
        <v>677.6160000000001</v>
      </c>
      <c r="S263" s="35">
        <v>414.37800000000004</v>
      </c>
      <c r="T263" s="35">
        <v>213.69600000000005</v>
      </c>
      <c r="U263" s="57">
        <v>75.570000000000036</v>
      </c>
    </row>
    <row r="264" spans="2:21" x14ac:dyDescent="0.2">
      <c r="B264" s="56"/>
      <c r="C264" s="57"/>
      <c r="E264" s="56"/>
      <c r="F264" s="35"/>
      <c r="G264" s="35"/>
      <c r="H264" s="35"/>
      <c r="I264" s="35"/>
      <c r="J264" s="57"/>
      <c r="M264" s="56">
        <v>4070</v>
      </c>
      <c r="N264" s="57">
        <v>4079.99</v>
      </c>
      <c r="P264" s="56">
        <v>1804.7749999999999</v>
      </c>
      <c r="Q264" s="35">
        <v>1008.4100000000001</v>
      </c>
      <c r="R264" s="35">
        <v>681.6160000000001</v>
      </c>
      <c r="S264" s="35">
        <v>417.37800000000004</v>
      </c>
      <c r="T264" s="35">
        <v>215.69600000000005</v>
      </c>
      <c r="U264" s="57">
        <v>76.570000000000036</v>
      </c>
    </row>
    <row r="265" spans="2:21" x14ac:dyDescent="0.2">
      <c r="B265" s="56"/>
      <c r="C265" s="57"/>
      <c r="E265" s="56"/>
      <c r="F265" s="35"/>
      <c r="G265" s="35"/>
      <c r="H265" s="35"/>
      <c r="I265" s="35"/>
      <c r="J265" s="57"/>
      <c r="M265" s="56">
        <v>4080</v>
      </c>
      <c r="N265" s="57">
        <v>4089.99</v>
      </c>
      <c r="P265" s="56">
        <v>1811.7749999999999</v>
      </c>
      <c r="Q265" s="35">
        <v>1013.4100000000001</v>
      </c>
      <c r="R265" s="35">
        <v>685.6160000000001</v>
      </c>
      <c r="S265" s="35">
        <v>420.37800000000004</v>
      </c>
      <c r="T265" s="35">
        <v>217.69600000000005</v>
      </c>
      <c r="U265" s="57">
        <v>77.570000000000036</v>
      </c>
    </row>
    <row r="266" spans="2:21" x14ac:dyDescent="0.2">
      <c r="B266" s="56"/>
      <c r="C266" s="57"/>
      <c r="E266" s="56"/>
      <c r="F266" s="35"/>
      <c r="G266" s="35"/>
      <c r="H266" s="35"/>
      <c r="I266" s="35"/>
      <c r="J266" s="57"/>
      <c r="M266" s="56">
        <v>4090</v>
      </c>
      <c r="N266" s="57">
        <v>4099.99</v>
      </c>
      <c r="P266" s="56">
        <v>1818.7749999999999</v>
      </c>
      <c r="Q266" s="35">
        <v>1018.4100000000001</v>
      </c>
      <c r="R266" s="35">
        <v>689.6160000000001</v>
      </c>
      <c r="S266" s="35">
        <v>423.37800000000004</v>
      </c>
      <c r="T266" s="35">
        <v>219.69600000000005</v>
      </c>
      <c r="U266" s="57">
        <v>78.570000000000036</v>
      </c>
    </row>
    <row r="267" spans="2:21" x14ac:dyDescent="0.2">
      <c r="B267" s="56"/>
      <c r="C267" s="57"/>
      <c r="E267" s="56"/>
      <c r="F267" s="35"/>
      <c r="G267" s="35"/>
      <c r="H267" s="35"/>
      <c r="I267" s="35"/>
      <c r="J267" s="57"/>
      <c r="M267" s="56">
        <v>4100</v>
      </c>
      <c r="N267" s="57">
        <v>4109.99</v>
      </c>
      <c r="P267" s="56">
        <v>1825.7749999999999</v>
      </c>
      <c r="Q267" s="35">
        <v>1023.4100000000001</v>
      </c>
      <c r="R267" s="35">
        <v>693.6160000000001</v>
      </c>
      <c r="S267" s="35">
        <v>426.37800000000004</v>
      </c>
      <c r="T267" s="35">
        <v>221.69600000000005</v>
      </c>
      <c r="U267" s="57">
        <v>79.570000000000036</v>
      </c>
    </row>
    <row r="268" spans="2:21" x14ac:dyDescent="0.2">
      <c r="B268" s="56"/>
      <c r="C268" s="57"/>
      <c r="E268" s="56"/>
      <c r="F268" s="35"/>
      <c r="G268" s="35"/>
      <c r="H268" s="35"/>
      <c r="I268" s="35"/>
      <c r="J268" s="57"/>
      <c r="M268" s="56">
        <v>4110</v>
      </c>
      <c r="N268" s="57">
        <v>4119.99</v>
      </c>
      <c r="P268" s="56">
        <v>1832.7749999999999</v>
      </c>
      <c r="Q268" s="35">
        <v>1028.4100000000001</v>
      </c>
      <c r="R268" s="35">
        <v>697.6160000000001</v>
      </c>
      <c r="S268" s="35">
        <v>429.37800000000004</v>
      </c>
      <c r="T268" s="35">
        <v>223.69600000000005</v>
      </c>
      <c r="U268" s="57">
        <v>80.570000000000036</v>
      </c>
    </row>
    <row r="269" spans="2:21" x14ac:dyDescent="0.2">
      <c r="B269" s="56"/>
      <c r="C269" s="57"/>
      <c r="E269" s="56"/>
      <c r="F269" s="35"/>
      <c r="G269" s="35"/>
      <c r="H269" s="35"/>
      <c r="I269" s="35"/>
      <c r="J269" s="57"/>
      <c r="M269" s="56">
        <v>4120</v>
      </c>
      <c r="N269" s="57">
        <v>4129.99</v>
      </c>
      <c r="P269" s="56">
        <v>1839.7749999999999</v>
      </c>
      <c r="Q269" s="35">
        <v>1033.4100000000001</v>
      </c>
      <c r="R269" s="35">
        <v>701.6160000000001</v>
      </c>
      <c r="S269" s="35">
        <v>432.37800000000004</v>
      </c>
      <c r="T269" s="35">
        <v>225.69600000000005</v>
      </c>
      <c r="U269" s="57">
        <v>81.570000000000036</v>
      </c>
    </row>
    <row r="270" spans="2:21" x14ac:dyDescent="0.2">
      <c r="B270" s="56"/>
      <c r="C270" s="57"/>
      <c r="E270" s="56"/>
      <c r="F270" s="35"/>
      <c r="G270" s="35"/>
      <c r="H270" s="35"/>
      <c r="I270" s="35"/>
      <c r="J270" s="57"/>
      <c r="M270" s="56">
        <v>4130</v>
      </c>
      <c r="N270" s="57">
        <v>4139.99</v>
      </c>
      <c r="P270" s="56">
        <v>1846.7749999999999</v>
      </c>
      <c r="Q270" s="35">
        <v>1038.4100000000001</v>
      </c>
      <c r="R270" s="35">
        <v>705.6160000000001</v>
      </c>
      <c r="S270" s="35">
        <v>435.37800000000004</v>
      </c>
      <c r="T270" s="35">
        <v>227.69600000000005</v>
      </c>
      <c r="U270" s="57">
        <v>82.570000000000036</v>
      </c>
    </row>
    <row r="271" spans="2:21" x14ac:dyDescent="0.2">
      <c r="B271" s="56"/>
      <c r="C271" s="57"/>
      <c r="E271" s="56"/>
      <c r="F271" s="35"/>
      <c r="G271" s="35"/>
      <c r="H271" s="35"/>
      <c r="I271" s="35"/>
      <c r="J271" s="57"/>
      <c r="M271" s="56">
        <v>4140</v>
      </c>
      <c r="N271" s="57">
        <v>4149.99</v>
      </c>
      <c r="P271" s="56">
        <v>1853.7749999999999</v>
      </c>
      <c r="Q271" s="35">
        <v>1043.4100000000001</v>
      </c>
      <c r="R271" s="35">
        <v>709.6160000000001</v>
      </c>
      <c r="S271" s="35">
        <v>438.37800000000004</v>
      </c>
      <c r="T271" s="35">
        <v>229.69600000000005</v>
      </c>
      <c r="U271" s="57">
        <v>83.570000000000036</v>
      </c>
    </row>
    <row r="272" spans="2:21" x14ac:dyDescent="0.2">
      <c r="B272" s="56"/>
      <c r="C272" s="57"/>
      <c r="E272" s="56"/>
      <c r="F272" s="35"/>
      <c r="G272" s="35"/>
      <c r="H272" s="35"/>
      <c r="I272" s="35"/>
      <c r="J272" s="57"/>
      <c r="M272" s="56">
        <v>4150</v>
      </c>
      <c r="N272" s="57">
        <v>4159.99</v>
      </c>
      <c r="P272" s="56">
        <v>1860.7749999999999</v>
      </c>
      <c r="Q272" s="35">
        <v>1048.4100000000001</v>
      </c>
      <c r="R272" s="35">
        <v>713.6160000000001</v>
      </c>
      <c r="S272" s="35">
        <v>441.37800000000004</v>
      </c>
      <c r="T272" s="35">
        <v>231.69600000000005</v>
      </c>
      <c r="U272" s="57">
        <v>84.570000000000036</v>
      </c>
    </row>
    <row r="273" spans="2:21" x14ac:dyDescent="0.2">
      <c r="B273" s="56"/>
      <c r="C273" s="57"/>
      <c r="E273" s="56"/>
      <c r="F273" s="35"/>
      <c r="G273" s="35"/>
      <c r="H273" s="35"/>
      <c r="I273" s="35"/>
      <c r="J273" s="57"/>
      <c r="M273" s="56">
        <v>4160</v>
      </c>
      <c r="N273" s="57">
        <v>4169.99</v>
      </c>
      <c r="P273" s="56">
        <v>1867.7749999999999</v>
      </c>
      <c r="Q273" s="35">
        <v>1053.4100000000001</v>
      </c>
      <c r="R273" s="35">
        <v>717.6160000000001</v>
      </c>
      <c r="S273" s="35">
        <v>444.37800000000004</v>
      </c>
      <c r="T273" s="35">
        <v>233.69600000000005</v>
      </c>
      <c r="U273" s="57">
        <v>85.570000000000036</v>
      </c>
    </row>
    <row r="274" spans="2:21" x14ac:dyDescent="0.2">
      <c r="B274" s="56"/>
      <c r="C274" s="57"/>
      <c r="E274" s="56"/>
      <c r="F274" s="35"/>
      <c r="G274" s="35"/>
      <c r="H274" s="35"/>
      <c r="I274" s="35"/>
      <c r="J274" s="57"/>
      <c r="M274" s="56">
        <v>4170</v>
      </c>
      <c r="N274" s="57">
        <v>4179.99</v>
      </c>
      <c r="P274" s="56">
        <v>1874.7749999999999</v>
      </c>
      <c r="Q274" s="35">
        <v>1058.4100000000001</v>
      </c>
      <c r="R274" s="35">
        <v>721.6160000000001</v>
      </c>
      <c r="S274" s="35">
        <v>447.37800000000004</v>
      </c>
      <c r="T274" s="35">
        <v>235.69600000000005</v>
      </c>
      <c r="U274" s="57">
        <v>86.570000000000036</v>
      </c>
    </row>
    <row r="275" spans="2:21" x14ac:dyDescent="0.2">
      <c r="B275" s="56"/>
      <c r="C275" s="57"/>
      <c r="E275" s="56"/>
      <c r="F275" s="35"/>
      <c r="G275" s="35"/>
      <c r="H275" s="35"/>
      <c r="I275" s="35"/>
      <c r="J275" s="57"/>
      <c r="M275" s="56">
        <v>4180</v>
      </c>
      <c r="N275" s="57">
        <v>4189.99</v>
      </c>
      <c r="P275" s="56">
        <v>1881.7749999999999</v>
      </c>
      <c r="Q275" s="35">
        <v>1063.4100000000001</v>
      </c>
      <c r="R275" s="35">
        <v>725.6160000000001</v>
      </c>
      <c r="S275" s="35">
        <v>450.37800000000004</v>
      </c>
      <c r="T275" s="35">
        <v>237.69600000000005</v>
      </c>
      <c r="U275" s="57">
        <v>87.570000000000036</v>
      </c>
    </row>
    <row r="276" spans="2:21" x14ac:dyDescent="0.2">
      <c r="B276" s="56"/>
      <c r="C276" s="57"/>
      <c r="E276" s="56"/>
      <c r="F276" s="35"/>
      <c r="G276" s="35"/>
      <c r="H276" s="35"/>
      <c r="I276" s="35"/>
      <c r="J276" s="57"/>
      <c r="M276" s="56">
        <v>4190</v>
      </c>
      <c r="N276" s="57">
        <v>4199.99</v>
      </c>
      <c r="P276" s="56">
        <v>1888.7749999999999</v>
      </c>
      <c r="Q276" s="35">
        <v>1068.4100000000001</v>
      </c>
      <c r="R276" s="35">
        <v>729.6160000000001</v>
      </c>
      <c r="S276" s="35">
        <v>453.37800000000004</v>
      </c>
      <c r="T276" s="35">
        <v>239.69600000000005</v>
      </c>
      <c r="U276" s="57">
        <v>88.570000000000036</v>
      </c>
    </row>
    <row r="277" spans="2:21" x14ac:dyDescent="0.2">
      <c r="B277" s="56"/>
      <c r="C277" s="57"/>
      <c r="E277" s="56"/>
      <c r="F277" s="35"/>
      <c r="G277" s="35"/>
      <c r="H277" s="35"/>
      <c r="I277" s="35"/>
      <c r="J277" s="57"/>
      <c r="M277" s="56">
        <v>4200</v>
      </c>
      <c r="N277" s="57">
        <v>4209.99</v>
      </c>
      <c r="P277" s="56">
        <v>1895.7749999999999</v>
      </c>
      <c r="Q277" s="35">
        <v>1073.4100000000001</v>
      </c>
      <c r="R277" s="35">
        <v>733.6160000000001</v>
      </c>
      <c r="S277" s="35">
        <v>456.37800000000004</v>
      </c>
      <c r="T277" s="35">
        <v>241.69600000000005</v>
      </c>
      <c r="U277" s="57">
        <v>89.570000000000036</v>
      </c>
    </row>
    <row r="278" spans="2:21" x14ac:dyDescent="0.2">
      <c r="B278" s="56"/>
      <c r="C278" s="57"/>
      <c r="E278" s="56"/>
      <c r="F278" s="35"/>
      <c r="G278" s="35"/>
      <c r="H278" s="35"/>
      <c r="I278" s="35"/>
      <c r="J278" s="57"/>
      <c r="M278" s="56">
        <v>4210</v>
      </c>
      <c r="N278" s="57">
        <v>4219.99</v>
      </c>
      <c r="P278" s="56">
        <v>1902.7749999999999</v>
      </c>
      <c r="Q278" s="35">
        <v>1078.4100000000001</v>
      </c>
      <c r="R278" s="35">
        <v>737.6160000000001</v>
      </c>
      <c r="S278" s="35">
        <v>459.37800000000004</v>
      </c>
      <c r="T278" s="35">
        <v>243.69600000000005</v>
      </c>
      <c r="U278" s="57">
        <v>90.570000000000036</v>
      </c>
    </row>
    <row r="279" spans="2:21" x14ac:dyDescent="0.2">
      <c r="B279" s="56">
        <v>0.01</v>
      </c>
      <c r="C279" s="57">
        <v>9.99</v>
      </c>
      <c r="E279" s="56">
        <v>7</v>
      </c>
      <c r="F279" s="35">
        <v>5</v>
      </c>
      <c r="G279" s="35">
        <v>4</v>
      </c>
      <c r="H279" s="35">
        <v>3</v>
      </c>
      <c r="I279" s="35">
        <v>2</v>
      </c>
      <c r="J279" s="57">
        <v>1</v>
      </c>
      <c r="M279" s="56">
        <v>4220</v>
      </c>
      <c r="N279" s="57">
        <v>4229.99</v>
      </c>
      <c r="P279" s="56">
        <v>1909.7749999999999</v>
      </c>
      <c r="Q279" s="35">
        <v>1083.4100000000001</v>
      </c>
      <c r="R279" s="35">
        <v>741.6160000000001</v>
      </c>
      <c r="S279" s="35">
        <v>462.37800000000004</v>
      </c>
      <c r="T279" s="35">
        <v>245.69600000000005</v>
      </c>
      <c r="U279" s="57">
        <v>91.570000000000036</v>
      </c>
    </row>
    <row r="280" spans="2:21" x14ac:dyDescent="0.2">
      <c r="B280" s="56"/>
      <c r="C280" s="57"/>
      <c r="E280" s="56"/>
      <c r="F280" s="35"/>
      <c r="G280" s="35"/>
      <c r="H280" s="35"/>
      <c r="I280" s="35"/>
      <c r="J280" s="57"/>
      <c r="M280" s="56">
        <v>4230</v>
      </c>
      <c r="N280" s="57">
        <v>4239.99</v>
      </c>
      <c r="P280" s="56">
        <v>1916.7749999999999</v>
      </c>
      <c r="Q280" s="35">
        <v>1088.4100000000001</v>
      </c>
      <c r="R280" s="35">
        <v>745.6160000000001</v>
      </c>
      <c r="S280" s="35">
        <v>465.37800000000004</v>
      </c>
      <c r="T280" s="35">
        <v>247.69600000000005</v>
      </c>
      <c r="U280" s="57">
        <v>92.570000000000036</v>
      </c>
    </row>
    <row r="281" spans="2:21" x14ac:dyDescent="0.2">
      <c r="B281" s="56"/>
      <c r="C281" s="57"/>
      <c r="E281" s="56"/>
      <c r="F281" s="35"/>
      <c r="G281" s="35"/>
      <c r="H281" s="35"/>
      <c r="I281" s="35"/>
      <c r="J281" s="57"/>
      <c r="M281" s="56">
        <v>4240</v>
      </c>
      <c r="N281" s="57">
        <v>4249.99</v>
      </c>
      <c r="P281" s="56">
        <v>1923.7749999999999</v>
      </c>
      <c r="Q281" s="35">
        <v>1093.4100000000001</v>
      </c>
      <c r="R281" s="35">
        <v>749.6160000000001</v>
      </c>
      <c r="S281" s="35">
        <v>468.37800000000004</v>
      </c>
      <c r="T281" s="35">
        <v>249.69600000000005</v>
      </c>
      <c r="U281" s="57">
        <v>93.570000000000036</v>
      </c>
    </row>
    <row r="282" spans="2:21" x14ac:dyDescent="0.2">
      <c r="B282" s="56"/>
      <c r="C282" s="57"/>
      <c r="E282" s="56"/>
      <c r="F282" s="35"/>
      <c r="G282" s="35"/>
      <c r="H282" s="35"/>
      <c r="I282" s="35"/>
      <c r="J282" s="57"/>
      <c r="M282" s="56">
        <v>4250</v>
      </c>
      <c r="N282" s="57">
        <v>4259.99</v>
      </c>
      <c r="P282" s="56">
        <v>1930.7749999999999</v>
      </c>
      <c r="Q282" s="35">
        <v>1098.4100000000001</v>
      </c>
      <c r="R282" s="35">
        <v>753.6160000000001</v>
      </c>
      <c r="S282" s="35">
        <v>471.37800000000004</v>
      </c>
      <c r="T282" s="35">
        <v>251.69600000000005</v>
      </c>
      <c r="U282" s="57">
        <v>94.570000000000036</v>
      </c>
    </row>
    <row r="283" spans="2:21" x14ac:dyDescent="0.2">
      <c r="B283" s="56"/>
      <c r="C283" s="57"/>
      <c r="E283" s="56"/>
      <c r="F283" s="35"/>
      <c r="G283" s="35"/>
      <c r="H283" s="35"/>
      <c r="I283" s="35"/>
      <c r="J283" s="57"/>
      <c r="M283" s="56">
        <v>4260</v>
      </c>
      <c r="N283" s="57">
        <v>4269.99</v>
      </c>
      <c r="P283" s="56">
        <v>1937.7749999999999</v>
      </c>
      <c r="Q283" s="35">
        <v>1103.4100000000001</v>
      </c>
      <c r="R283" s="35">
        <v>757.6160000000001</v>
      </c>
      <c r="S283" s="35">
        <v>474.37800000000004</v>
      </c>
      <c r="T283" s="35">
        <v>253.69600000000005</v>
      </c>
      <c r="U283" s="57">
        <v>95.570000000000036</v>
      </c>
    </row>
    <row r="284" spans="2:21" x14ac:dyDescent="0.2">
      <c r="B284" s="56"/>
      <c r="C284" s="57"/>
      <c r="E284" s="56"/>
      <c r="F284" s="35"/>
      <c r="G284" s="35"/>
      <c r="H284" s="35"/>
      <c r="I284" s="35"/>
      <c r="J284" s="57"/>
      <c r="M284" s="56">
        <v>4270</v>
      </c>
      <c r="N284" s="57">
        <v>4279.99</v>
      </c>
      <c r="P284" s="56">
        <v>1944.7749999999999</v>
      </c>
      <c r="Q284" s="35">
        <v>1108.4100000000001</v>
      </c>
      <c r="R284" s="35">
        <v>761.6160000000001</v>
      </c>
      <c r="S284" s="35">
        <v>477.37800000000004</v>
      </c>
      <c r="T284" s="35">
        <v>255.69600000000005</v>
      </c>
      <c r="U284" s="57">
        <v>96.570000000000036</v>
      </c>
    </row>
    <row r="285" spans="2:21" x14ac:dyDescent="0.2">
      <c r="B285" s="56"/>
      <c r="C285" s="57"/>
      <c r="E285" s="56"/>
      <c r="F285" s="35"/>
      <c r="G285" s="35"/>
      <c r="H285" s="35"/>
      <c r="I285" s="35"/>
      <c r="J285" s="57"/>
      <c r="M285" s="56">
        <v>4280</v>
      </c>
      <c r="N285" s="57">
        <v>4289.99</v>
      </c>
      <c r="P285" s="56">
        <v>1951.7749999999999</v>
      </c>
      <c r="Q285" s="35">
        <v>1113.4100000000001</v>
      </c>
      <c r="R285" s="35">
        <v>765.6160000000001</v>
      </c>
      <c r="S285" s="35">
        <v>480.37800000000004</v>
      </c>
      <c r="T285" s="35">
        <v>257.69600000000008</v>
      </c>
      <c r="U285" s="57">
        <v>97.570000000000036</v>
      </c>
    </row>
    <row r="286" spans="2:21" x14ac:dyDescent="0.2">
      <c r="B286" s="56"/>
      <c r="C286" s="57"/>
      <c r="E286" s="56"/>
      <c r="F286" s="35"/>
      <c r="G286" s="35"/>
      <c r="H286" s="35"/>
      <c r="I286" s="35"/>
      <c r="J286" s="57"/>
      <c r="M286" s="56">
        <v>4290</v>
      </c>
      <c r="N286" s="57">
        <v>4299.99</v>
      </c>
      <c r="P286" s="56">
        <v>1958.7749999999999</v>
      </c>
      <c r="Q286" s="35">
        <v>1118.4100000000001</v>
      </c>
      <c r="R286" s="35">
        <v>769.6160000000001</v>
      </c>
      <c r="S286" s="35">
        <v>483.37800000000004</v>
      </c>
      <c r="T286" s="35">
        <v>259.69600000000008</v>
      </c>
      <c r="U286" s="57">
        <v>98.570000000000036</v>
      </c>
    </row>
    <row r="287" spans="2:21" x14ac:dyDescent="0.2">
      <c r="B287" s="56"/>
      <c r="C287" s="57"/>
      <c r="E287" s="56"/>
      <c r="F287" s="35"/>
      <c r="G287" s="35"/>
      <c r="H287" s="35"/>
      <c r="I287" s="35"/>
      <c r="J287" s="57"/>
      <c r="M287" s="56">
        <v>4300</v>
      </c>
      <c r="N287" s="57">
        <v>4309.99</v>
      </c>
      <c r="P287" s="56">
        <v>1965.7749999999999</v>
      </c>
      <c r="Q287" s="35">
        <v>1123.4100000000001</v>
      </c>
      <c r="R287" s="35">
        <v>773.6160000000001</v>
      </c>
      <c r="S287" s="35">
        <v>486.37800000000004</v>
      </c>
      <c r="T287" s="35">
        <v>261.69600000000008</v>
      </c>
      <c r="U287" s="57">
        <v>99.570000000000036</v>
      </c>
    </row>
    <row r="288" spans="2:21" x14ac:dyDescent="0.2">
      <c r="B288" s="56"/>
      <c r="C288" s="57"/>
      <c r="E288" s="56"/>
      <c r="F288" s="35"/>
      <c r="G288" s="35"/>
      <c r="H288" s="35"/>
      <c r="I288" s="35"/>
      <c r="J288" s="57"/>
      <c r="M288" s="56">
        <v>4310</v>
      </c>
      <c r="N288" s="57">
        <v>4319.99</v>
      </c>
      <c r="P288" s="56">
        <v>1972.7749999999999</v>
      </c>
      <c r="Q288" s="35">
        <v>1128.4100000000001</v>
      </c>
      <c r="R288" s="35">
        <v>777.6160000000001</v>
      </c>
      <c r="S288" s="35">
        <v>489.37800000000004</v>
      </c>
      <c r="T288" s="35">
        <v>263.69600000000008</v>
      </c>
      <c r="U288" s="57">
        <v>100.57000000000004</v>
      </c>
    </row>
    <row r="289" spans="2:21" x14ac:dyDescent="0.2">
      <c r="B289" s="56"/>
      <c r="C289" s="57"/>
      <c r="E289" s="56"/>
      <c r="F289" s="35"/>
      <c r="G289" s="35"/>
      <c r="H289" s="35"/>
      <c r="I289" s="35"/>
      <c r="J289" s="57"/>
      <c r="M289" s="56">
        <v>4320</v>
      </c>
      <c r="N289" s="57">
        <v>4329.99</v>
      </c>
      <c r="P289" s="56">
        <v>1979.7749999999999</v>
      </c>
      <c r="Q289" s="35">
        <v>1133.4100000000001</v>
      </c>
      <c r="R289" s="35">
        <v>781.6160000000001</v>
      </c>
      <c r="S289" s="35">
        <v>492.37800000000004</v>
      </c>
      <c r="T289" s="35">
        <v>265.69600000000008</v>
      </c>
      <c r="U289" s="57">
        <v>101.57000000000004</v>
      </c>
    </row>
    <row r="290" spans="2:21" x14ac:dyDescent="0.2">
      <c r="B290" s="56">
        <v>0.01</v>
      </c>
      <c r="C290" s="57">
        <v>9.99</v>
      </c>
      <c r="E290" s="56">
        <v>7</v>
      </c>
      <c r="F290" s="35">
        <v>5</v>
      </c>
      <c r="G290" s="35">
        <v>4</v>
      </c>
      <c r="H290" s="35">
        <v>3</v>
      </c>
      <c r="I290" s="35">
        <v>2</v>
      </c>
      <c r="J290" s="57">
        <v>1</v>
      </c>
      <c r="M290" s="56">
        <v>4330</v>
      </c>
      <c r="N290" s="57">
        <v>4339.99</v>
      </c>
      <c r="P290" s="56">
        <v>1986.7749999999999</v>
      </c>
      <c r="Q290" s="35">
        <v>1138.4100000000001</v>
      </c>
      <c r="R290" s="35">
        <v>785.6160000000001</v>
      </c>
      <c r="S290" s="35">
        <v>495.37800000000004</v>
      </c>
      <c r="T290" s="35">
        <v>267.69600000000008</v>
      </c>
      <c r="U290" s="57">
        <v>102.57000000000004</v>
      </c>
    </row>
    <row r="291" spans="2:21" x14ac:dyDescent="0.2">
      <c r="B291" s="56">
        <v>0.01</v>
      </c>
      <c r="C291" s="57">
        <v>9.99</v>
      </c>
      <c r="E291" s="56">
        <v>7</v>
      </c>
      <c r="F291" s="35">
        <v>5</v>
      </c>
      <c r="G291" s="35">
        <v>4</v>
      </c>
      <c r="H291" s="35">
        <v>3</v>
      </c>
      <c r="I291" s="35">
        <v>2</v>
      </c>
      <c r="J291" s="57">
        <v>1</v>
      </c>
      <c r="M291" s="56">
        <v>4340</v>
      </c>
      <c r="N291" s="57">
        <v>4349.99</v>
      </c>
      <c r="P291" s="56">
        <v>1993.7749999999999</v>
      </c>
      <c r="Q291" s="35">
        <v>1143.4100000000001</v>
      </c>
      <c r="R291" s="35">
        <v>789.6160000000001</v>
      </c>
      <c r="S291" s="35">
        <v>498.37800000000004</v>
      </c>
      <c r="T291" s="35">
        <v>269.69600000000008</v>
      </c>
      <c r="U291" s="57">
        <v>103.57000000000004</v>
      </c>
    </row>
    <row r="292" spans="2:21" x14ac:dyDescent="0.2">
      <c r="B292" s="56">
        <v>0.01</v>
      </c>
      <c r="C292" s="57">
        <v>9.99</v>
      </c>
      <c r="E292" s="56">
        <v>7</v>
      </c>
      <c r="F292" s="35">
        <v>5</v>
      </c>
      <c r="G292" s="35">
        <v>4</v>
      </c>
      <c r="H292" s="35">
        <v>3</v>
      </c>
      <c r="I292" s="35">
        <v>2</v>
      </c>
      <c r="J292" s="57">
        <v>1</v>
      </c>
      <c r="M292" s="56">
        <v>4350</v>
      </c>
      <c r="N292" s="57">
        <v>4359.99</v>
      </c>
      <c r="P292" s="56">
        <v>2000.7749999999999</v>
      </c>
      <c r="Q292" s="35">
        <v>1148.4100000000001</v>
      </c>
      <c r="R292" s="35">
        <v>793.6160000000001</v>
      </c>
      <c r="S292" s="35">
        <v>501.37800000000004</v>
      </c>
      <c r="T292" s="35">
        <v>271.69600000000008</v>
      </c>
      <c r="U292" s="57">
        <v>104.57000000000004</v>
      </c>
    </row>
    <row r="293" spans="2:21" x14ac:dyDescent="0.2">
      <c r="B293" s="56">
        <v>0.01</v>
      </c>
      <c r="C293" s="57">
        <v>9.99</v>
      </c>
      <c r="E293" s="56">
        <v>7</v>
      </c>
      <c r="F293" s="35">
        <v>5</v>
      </c>
      <c r="G293" s="35">
        <v>4</v>
      </c>
      <c r="H293" s="35">
        <v>3</v>
      </c>
      <c r="I293" s="35">
        <v>2</v>
      </c>
      <c r="J293" s="57">
        <v>1</v>
      </c>
      <c r="M293" s="56">
        <v>4360</v>
      </c>
      <c r="N293" s="57">
        <v>4369.99</v>
      </c>
      <c r="P293" s="56">
        <v>2007.7749999999999</v>
      </c>
      <c r="Q293" s="35">
        <v>1153.4100000000001</v>
      </c>
      <c r="R293" s="35">
        <v>797.6160000000001</v>
      </c>
      <c r="S293" s="35">
        <v>504.37800000000004</v>
      </c>
      <c r="T293" s="35">
        <v>273.69600000000008</v>
      </c>
      <c r="U293" s="57">
        <v>105.57000000000004</v>
      </c>
    </row>
    <row r="294" spans="2:21" x14ac:dyDescent="0.2">
      <c r="B294" s="56">
        <v>0.01</v>
      </c>
      <c r="C294" s="57">
        <v>9.99</v>
      </c>
      <c r="E294" s="56">
        <v>7</v>
      </c>
      <c r="F294" s="35">
        <v>5</v>
      </c>
      <c r="G294" s="35">
        <v>4</v>
      </c>
      <c r="H294" s="35">
        <v>3</v>
      </c>
      <c r="I294" s="35">
        <v>2</v>
      </c>
      <c r="J294" s="57">
        <v>1</v>
      </c>
      <c r="M294" s="56">
        <v>4370</v>
      </c>
      <c r="N294" s="57">
        <v>4379.99</v>
      </c>
      <c r="P294" s="56">
        <v>2014.7749999999999</v>
      </c>
      <c r="Q294" s="35">
        <v>1158.4100000000001</v>
      </c>
      <c r="R294" s="35">
        <v>801.6160000000001</v>
      </c>
      <c r="S294" s="35">
        <v>507.37800000000004</v>
      </c>
      <c r="T294" s="35">
        <v>275.69600000000008</v>
      </c>
      <c r="U294" s="57">
        <v>106.57000000000004</v>
      </c>
    </row>
    <row r="295" spans="2:21" x14ac:dyDescent="0.2">
      <c r="B295" s="56">
        <v>0.01</v>
      </c>
      <c r="C295" s="57">
        <v>9.99</v>
      </c>
      <c r="E295" s="56">
        <v>7</v>
      </c>
      <c r="F295" s="35">
        <v>5</v>
      </c>
      <c r="G295" s="35">
        <v>4</v>
      </c>
      <c r="H295" s="35">
        <v>3</v>
      </c>
      <c r="I295" s="35">
        <v>2</v>
      </c>
      <c r="J295" s="57">
        <v>1</v>
      </c>
      <c r="M295" s="56">
        <v>4380</v>
      </c>
      <c r="N295" s="57">
        <v>4389.99</v>
      </c>
      <c r="P295" s="56">
        <v>2021.7749999999999</v>
      </c>
      <c r="Q295" s="35">
        <v>1163.4100000000001</v>
      </c>
      <c r="R295" s="35">
        <v>805.6160000000001</v>
      </c>
      <c r="S295" s="35">
        <v>510.37800000000004</v>
      </c>
      <c r="T295" s="35">
        <v>277.69600000000008</v>
      </c>
      <c r="U295" s="57">
        <v>107.57000000000004</v>
      </c>
    </row>
    <row r="296" spans="2:21" x14ac:dyDescent="0.2">
      <c r="B296" s="56"/>
      <c r="C296" s="57"/>
      <c r="E296" s="56"/>
      <c r="F296" s="35"/>
      <c r="G296" s="35"/>
      <c r="H296" s="35"/>
      <c r="I296" s="35"/>
      <c r="J296" s="57"/>
      <c r="M296" s="56">
        <v>4390</v>
      </c>
      <c r="N296" s="57">
        <v>4399.99</v>
      </c>
      <c r="P296" s="56">
        <v>2028.7749999999999</v>
      </c>
      <c r="Q296" s="35">
        <v>1168.4100000000001</v>
      </c>
      <c r="R296" s="35">
        <v>809.6160000000001</v>
      </c>
      <c r="S296" s="35">
        <v>513.37800000000004</v>
      </c>
      <c r="T296" s="35">
        <v>279.69600000000008</v>
      </c>
      <c r="U296" s="57">
        <v>108.57000000000004</v>
      </c>
    </row>
    <row r="297" spans="2:21" x14ac:dyDescent="0.2">
      <c r="B297" s="56"/>
      <c r="C297" s="57"/>
      <c r="E297" s="56"/>
      <c r="F297" s="35"/>
      <c r="G297" s="35"/>
      <c r="H297" s="35"/>
      <c r="I297" s="35"/>
      <c r="J297" s="57"/>
      <c r="M297" s="56">
        <v>4400</v>
      </c>
      <c r="N297" s="57">
        <v>4409.99</v>
      </c>
      <c r="P297" s="56">
        <v>2035.7749999999999</v>
      </c>
      <c r="Q297" s="35">
        <v>1173.4100000000001</v>
      </c>
      <c r="R297" s="35">
        <v>813.6160000000001</v>
      </c>
      <c r="S297" s="35">
        <v>516.37800000000004</v>
      </c>
      <c r="T297" s="35">
        <v>281.69600000000008</v>
      </c>
      <c r="U297" s="57">
        <v>109.57000000000004</v>
      </c>
    </row>
    <row r="298" spans="2:21" x14ac:dyDescent="0.2">
      <c r="B298" s="56"/>
      <c r="C298" s="57"/>
      <c r="E298" s="56"/>
      <c r="F298" s="35"/>
      <c r="G298" s="35"/>
      <c r="H298" s="35"/>
      <c r="I298" s="35"/>
      <c r="J298" s="57"/>
      <c r="M298" s="56">
        <v>4410</v>
      </c>
      <c r="N298" s="57">
        <v>4419.99</v>
      </c>
      <c r="P298" s="56">
        <v>2042.7749999999999</v>
      </c>
      <c r="Q298" s="35">
        <v>1178.4100000000001</v>
      </c>
      <c r="R298" s="35">
        <v>817.6160000000001</v>
      </c>
      <c r="S298" s="35">
        <v>519.37800000000004</v>
      </c>
      <c r="T298" s="35">
        <v>283.69600000000008</v>
      </c>
      <c r="U298" s="57">
        <v>110.57000000000004</v>
      </c>
    </row>
    <row r="299" spans="2:21" x14ac:dyDescent="0.2">
      <c r="B299" s="56"/>
      <c r="C299" s="57"/>
      <c r="E299" s="56"/>
      <c r="F299" s="35"/>
      <c r="G299" s="35"/>
      <c r="H299" s="35"/>
      <c r="I299" s="35"/>
      <c r="J299" s="57"/>
      <c r="M299" s="56">
        <v>4420</v>
      </c>
      <c r="N299" s="57">
        <v>4429.99</v>
      </c>
      <c r="P299" s="56">
        <v>2049.7750000000001</v>
      </c>
      <c r="Q299" s="35">
        <v>1183.4100000000001</v>
      </c>
      <c r="R299" s="35">
        <v>821.61599999999999</v>
      </c>
      <c r="S299" s="35">
        <v>522.37800000000004</v>
      </c>
      <c r="T299" s="35">
        <v>285.69600000000008</v>
      </c>
      <c r="U299" s="57">
        <v>111.57000000000004</v>
      </c>
    </row>
    <row r="300" spans="2:21" x14ac:dyDescent="0.2">
      <c r="B300" s="56"/>
      <c r="C300" s="57"/>
      <c r="E300" s="56"/>
      <c r="F300" s="35"/>
      <c r="G300" s="35"/>
      <c r="H300" s="35"/>
      <c r="I300" s="35"/>
      <c r="J300" s="57"/>
      <c r="M300" s="56">
        <v>4430</v>
      </c>
      <c r="N300" s="57">
        <v>4439.99</v>
      </c>
      <c r="P300" s="56">
        <v>2056.7750000000001</v>
      </c>
      <c r="Q300" s="35">
        <v>1188.4100000000001</v>
      </c>
      <c r="R300" s="35">
        <v>825.61599999999999</v>
      </c>
      <c r="S300" s="35">
        <v>525.37800000000004</v>
      </c>
      <c r="T300" s="35">
        <v>287.69600000000008</v>
      </c>
      <c r="U300" s="57">
        <v>112.57000000000004</v>
      </c>
    </row>
    <row r="301" spans="2:21" x14ac:dyDescent="0.2">
      <c r="B301" s="56">
        <v>0.01</v>
      </c>
      <c r="C301" s="57">
        <v>9.99</v>
      </c>
      <c r="E301" s="56">
        <v>7</v>
      </c>
      <c r="F301" s="35">
        <v>5</v>
      </c>
      <c r="G301" s="35">
        <v>4</v>
      </c>
      <c r="H301" s="35">
        <v>3</v>
      </c>
      <c r="I301" s="35">
        <v>2</v>
      </c>
      <c r="J301" s="57">
        <v>1</v>
      </c>
      <c r="M301" s="56">
        <v>4440</v>
      </c>
      <c r="N301" s="57">
        <v>4449.99</v>
      </c>
      <c r="P301" s="56">
        <v>2063.7750000000001</v>
      </c>
      <c r="Q301" s="35">
        <v>1193.4100000000001</v>
      </c>
      <c r="R301" s="35">
        <v>829.61599999999999</v>
      </c>
      <c r="S301" s="35">
        <v>528.37800000000004</v>
      </c>
      <c r="T301" s="35">
        <v>289.69600000000008</v>
      </c>
      <c r="U301" s="57">
        <v>113.57000000000004</v>
      </c>
    </row>
    <row r="302" spans="2:21" x14ac:dyDescent="0.2">
      <c r="B302" s="56">
        <v>0.01</v>
      </c>
      <c r="C302" s="57">
        <v>9.99</v>
      </c>
      <c r="E302" s="56">
        <v>7</v>
      </c>
      <c r="F302" s="35">
        <v>5</v>
      </c>
      <c r="G302" s="35">
        <v>4</v>
      </c>
      <c r="H302" s="35">
        <v>3</v>
      </c>
      <c r="I302" s="35">
        <v>2</v>
      </c>
      <c r="J302" s="57">
        <v>1</v>
      </c>
      <c r="M302" s="56">
        <v>4450</v>
      </c>
      <c r="N302" s="57">
        <v>4459.99</v>
      </c>
      <c r="P302" s="56">
        <v>2070.7750000000001</v>
      </c>
      <c r="Q302" s="35">
        <v>1198.4100000000001</v>
      </c>
      <c r="R302" s="35">
        <v>833.61599999999999</v>
      </c>
      <c r="S302" s="35">
        <v>531.37800000000004</v>
      </c>
      <c r="T302" s="35">
        <v>291.69600000000008</v>
      </c>
      <c r="U302" s="57">
        <v>114.57000000000004</v>
      </c>
    </row>
    <row r="303" spans="2:21" x14ac:dyDescent="0.2">
      <c r="B303" s="56"/>
      <c r="C303" s="57"/>
      <c r="E303" s="56"/>
      <c r="F303" s="35"/>
      <c r="G303" s="35"/>
      <c r="H303" s="35"/>
      <c r="I303" s="35"/>
      <c r="J303" s="57"/>
      <c r="M303" s="56">
        <v>4460</v>
      </c>
      <c r="N303" s="57">
        <v>4469.99</v>
      </c>
      <c r="P303" s="56">
        <v>2077.7750000000001</v>
      </c>
      <c r="Q303" s="35">
        <v>1203.4100000000001</v>
      </c>
      <c r="R303" s="35">
        <v>837.61599999999999</v>
      </c>
      <c r="S303" s="35">
        <v>534.37800000000004</v>
      </c>
      <c r="T303" s="35">
        <v>293.69600000000008</v>
      </c>
      <c r="U303" s="57">
        <v>115.57000000000004</v>
      </c>
    </row>
    <row r="304" spans="2:21" x14ac:dyDescent="0.2">
      <c r="B304" s="56"/>
      <c r="C304" s="57"/>
      <c r="E304" s="56"/>
      <c r="F304" s="35"/>
      <c r="G304" s="35"/>
      <c r="H304" s="35"/>
      <c r="I304" s="35"/>
      <c r="J304" s="57"/>
      <c r="M304" s="56">
        <v>4470</v>
      </c>
      <c r="N304" s="57">
        <v>4479.99</v>
      </c>
      <c r="P304" s="56">
        <v>2084.7750000000001</v>
      </c>
      <c r="Q304" s="35">
        <v>1208.4100000000001</v>
      </c>
      <c r="R304" s="35">
        <v>841.61599999999999</v>
      </c>
      <c r="S304" s="35">
        <v>537.37800000000004</v>
      </c>
      <c r="T304" s="35">
        <v>295.69600000000008</v>
      </c>
      <c r="U304" s="57">
        <v>116.57000000000004</v>
      </c>
    </row>
    <row r="305" spans="2:21" x14ac:dyDescent="0.2">
      <c r="B305" s="56"/>
      <c r="C305" s="57"/>
      <c r="E305" s="56"/>
      <c r="F305" s="35"/>
      <c r="G305" s="35"/>
      <c r="H305" s="35"/>
      <c r="I305" s="35"/>
      <c r="J305" s="57"/>
      <c r="M305" s="56">
        <v>4480</v>
      </c>
      <c r="N305" s="57">
        <v>4489.99</v>
      </c>
      <c r="P305" s="56">
        <v>2091.7750000000001</v>
      </c>
      <c r="Q305" s="35">
        <v>1213.4100000000001</v>
      </c>
      <c r="R305" s="35">
        <v>845.61599999999999</v>
      </c>
      <c r="S305" s="35">
        <v>540.37800000000004</v>
      </c>
      <c r="T305" s="35">
        <v>297.69600000000008</v>
      </c>
      <c r="U305" s="57">
        <v>117.57000000000004</v>
      </c>
    </row>
    <row r="306" spans="2:21" x14ac:dyDescent="0.2">
      <c r="B306" s="56"/>
      <c r="C306" s="57"/>
      <c r="E306" s="56"/>
      <c r="F306" s="35"/>
      <c r="G306" s="35"/>
      <c r="H306" s="35"/>
      <c r="I306" s="35"/>
      <c r="J306" s="57"/>
      <c r="M306" s="56">
        <v>4490</v>
      </c>
      <c r="N306" s="57">
        <v>4499.99</v>
      </c>
      <c r="P306" s="56">
        <v>2098.7750000000001</v>
      </c>
      <c r="Q306" s="35">
        <v>1218.4100000000001</v>
      </c>
      <c r="R306" s="35">
        <v>849.61599999999999</v>
      </c>
      <c r="S306" s="35">
        <v>543.37800000000004</v>
      </c>
      <c r="T306" s="35">
        <v>299.69600000000008</v>
      </c>
      <c r="U306" s="57">
        <v>118.57000000000004</v>
      </c>
    </row>
    <row r="307" spans="2:21" x14ac:dyDescent="0.2">
      <c r="B307" s="56"/>
      <c r="C307" s="57"/>
      <c r="E307" s="56"/>
      <c r="F307" s="35"/>
      <c r="G307" s="35"/>
      <c r="H307" s="35"/>
      <c r="I307" s="35"/>
      <c r="J307" s="57"/>
      <c r="M307" s="56">
        <v>4500</v>
      </c>
      <c r="N307" s="57">
        <v>4509.99</v>
      </c>
      <c r="P307" s="56">
        <v>2105.7750000000001</v>
      </c>
      <c r="Q307" s="35">
        <v>1223.4100000000001</v>
      </c>
      <c r="R307" s="35">
        <v>853.61599999999999</v>
      </c>
      <c r="S307" s="35">
        <v>546.37800000000004</v>
      </c>
      <c r="T307" s="35">
        <v>301.69600000000008</v>
      </c>
      <c r="U307" s="57">
        <v>119.57000000000004</v>
      </c>
    </row>
    <row r="308" spans="2:21" x14ac:dyDescent="0.2">
      <c r="B308" s="56"/>
      <c r="C308" s="57"/>
      <c r="E308" s="56"/>
      <c r="F308" s="35"/>
      <c r="G308" s="35"/>
      <c r="H308" s="35"/>
      <c r="I308" s="35"/>
      <c r="J308" s="57"/>
      <c r="M308" s="56">
        <v>4510</v>
      </c>
      <c r="N308" s="57">
        <v>4519.99</v>
      </c>
      <c r="P308" s="56">
        <v>2112.7750000000001</v>
      </c>
      <c r="Q308" s="35">
        <v>1228.4100000000001</v>
      </c>
      <c r="R308" s="35">
        <v>857.61599999999999</v>
      </c>
      <c r="S308" s="35">
        <v>549.37800000000004</v>
      </c>
      <c r="T308" s="35">
        <v>303.69600000000008</v>
      </c>
      <c r="U308" s="57">
        <v>120.57000000000004</v>
      </c>
    </row>
    <row r="309" spans="2:21" x14ac:dyDescent="0.2">
      <c r="B309" s="56">
        <v>0.01</v>
      </c>
      <c r="C309" s="57">
        <v>9.99</v>
      </c>
      <c r="E309" s="56">
        <v>7</v>
      </c>
      <c r="F309" s="35">
        <v>5</v>
      </c>
      <c r="G309" s="35">
        <v>4</v>
      </c>
      <c r="H309" s="35">
        <v>3</v>
      </c>
      <c r="I309" s="35">
        <v>2</v>
      </c>
      <c r="J309" s="57">
        <v>1</v>
      </c>
      <c r="M309" s="56">
        <v>4520</v>
      </c>
      <c r="N309" s="57">
        <v>4529.99</v>
      </c>
      <c r="P309" s="56">
        <v>2119.7750000000001</v>
      </c>
      <c r="Q309" s="35">
        <v>1233.4100000000001</v>
      </c>
      <c r="R309" s="35">
        <v>861.61599999999999</v>
      </c>
      <c r="S309" s="35">
        <v>552.37800000000004</v>
      </c>
      <c r="T309" s="35">
        <v>305.69600000000008</v>
      </c>
      <c r="U309" s="57">
        <v>121.57000000000004</v>
      </c>
    </row>
    <row r="310" spans="2:21" x14ac:dyDescent="0.2">
      <c r="B310" s="56">
        <v>0.01</v>
      </c>
      <c r="C310" s="57">
        <v>9.99</v>
      </c>
      <c r="E310" s="56">
        <v>7</v>
      </c>
      <c r="F310" s="35">
        <v>5</v>
      </c>
      <c r="G310" s="35">
        <v>4</v>
      </c>
      <c r="H310" s="35">
        <v>3</v>
      </c>
      <c r="I310" s="35">
        <v>2</v>
      </c>
      <c r="J310" s="57">
        <v>1</v>
      </c>
      <c r="M310" s="56">
        <v>4530</v>
      </c>
      <c r="N310" s="57">
        <v>4539.99</v>
      </c>
      <c r="P310" s="56">
        <v>2126.7750000000001</v>
      </c>
      <c r="Q310" s="35">
        <v>1238.4100000000001</v>
      </c>
      <c r="R310" s="35">
        <v>865.61599999999999</v>
      </c>
      <c r="S310" s="35">
        <v>555.37800000000004</v>
      </c>
      <c r="T310" s="35">
        <v>307.69600000000008</v>
      </c>
      <c r="U310" s="57">
        <v>122.57000000000004</v>
      </c>
    </row>
    <row r="311" spans="2:21" x14ac:dyDescent="0.2">
      <c r="B311" s="56">
        <v>0.01</v>
      </c>
      <c r="C311" s="57">
        <v>9.99</v>
      </c>
      <c r="E311" s="56">
        <v>7</v>
      </c>
      <c r="F311" s="35">
        <v>5</v>
      </c>
      <c r="G311" s="35">
        <v>4</v>
      </c>
      <c r="H311" s="35">
        <v>3</v>
      </c>
      <c r="I311" s="35">
        <v>2</v>
      </c>
      <c r="J311" s="57">
        <v>1</v>
      </c>
      <c r="M311" s="56">
        <v>4540</v>
      </c>
      <c r="N311" s="57">
        <v>4549.99</v>
      </c>
      <c r="P311" s="56">
        <v>2133.7750000000001</v>
      </c>
      <c r="Q311" s="35">
        <v>1243.4100000000001</v>
      </c>
      <c r="R311" s="35">
        <v>869.61599999999999</v>
      </c>
      <c r="S311" s="35">
        <v>558.37800000000004</v>
      </c>
      <c r="T311" s="35">
        <v>309.69600000000008</v>
      </c>
      <c r="U311" s="57">
        <v>123.57000000000004</v>
      </c>
    </row>
    <row r="312" spans="2:21" x14ac:dyDescent="0.2">
      <c r="B312" s="56">
        <v>0.01</v>
      </c>
      <c r="C312" s="57">
        <v>9.99</v>
      </c>
      <c r="E312" s="56">
        <v>7</v>
      </c>
      <c r="F312" s="35">
        <v>5</v>
      </c>
      <c r="G312" s="35">
        <v>4</v>
      </c>
      <c r="H312" s="35">
        <v>3</v>
      </c>
      <c r="I312" s="35">
        <v>2</v>
      </c>
      <c r="J312" s="57">
        <v>1</v>
      </c>
      <c r="M312" s="56">
        <v>4550</v>
      </c>
      <c r="N312" s="57">
        <v>4559.99</v>
      </c>
      <c r="P312" s="56">
        <v>2140.7750000000001</v>
      </c>
      <c r="Q312" s="35">
        <v>1248.4100000000001</v>
      </c>
      <c r="R312" s="35">
        <v>873.61599999999999</v>
      </c>
      <c r="S312" s="35">
        <v>561.37800000000004</v>
      </c>
      <c r="T312" s="35">
        <v>311.69600000000008</v>
      </c>
      <c r="U312" s="57">
        <v>124.57000000000004</v>
      </c>
    </row>
    <row r="313" spans="2:21" x14ac:dyDescent="0.2">
      <c r="B313" s="56">
        <v>0.01</v>
      </c>
      <c r="C313" s="57">
        <v>9.99</v>
      </c>
      <c r="E313" s="56">
        <v>7</v>
      </c>
      <c r="F313" s="35">
        <v>5</v>
      </c>
      <c r="G313" s="35">
        <v>4</v>
      </c>
      <c r="H313" s="35">
        <v>3</v>
      </c>
      <c r="I313" s="35">
        <v>2</v>
      </c>
      <c r="J313" s="57">
        <v>1</v>
      </c>
      <c r="M313" s="56">
        <v>4560</v>
      </c>
      <c r="N313" s="57">
        <v>4569.99</v>
      </c>
      <c r="P313" s="56">
        <v>2147.7750000000001</v>
      </c>
      <c r="Q313" s="35">
        <v>1253.4100000000001</v>
      </c>
      <c r="R313" s="35">
        <v>877.61599999999999</v>
      </c>
      <c r="S313" s="35">
        <v>564.37800000000004</v>
      </c>
      <c r="T313" s="35">
        <v>313.69600000000008</v>
      </c>
      <c r="U313" s="57">
        <v>125.57000000000004</v>
      </c>
    </row>
    <row r="314" spans="2:21" ht="13.5" thickBot="1" x14ac:dyDescent="0.25">
      <c r="B314" s="58">
        <v>0.01</v>
      </c>
      <c r="C314" s="59">
        <v>4.1500000000000004</v>
      </c>
      <c r="E314" s="58">
        <v>7</v>
      </c>
      <c r="F314" s="60">
        <v>5</v>
      </c>
      <c r="G314" s="60">
        <v>4</v>
      </c>
      <c r="H314" s="60">
        <v>3</v>
      </c>
      <c r="I314" s="60">
        <v>2</v>
      </c>
      <c r="J314" s="59">
        <v>1</v>
      </c>
      <c r="M314" s="56">
        <v>4570</v>
      </c>
      <c r="N314" s="57">
        <v>4573.1000000000004</v>
      </c>
      <c r="P314" s="56">
        <v>2154.7749999999996</v>
      </c>
      <c r="Q314" s="35">
        <v>1258.4100000000001</v>
      </c>
      <c r="R314" s="35">
        <v>881.61599999999999</v>
      </c>
      <c r="S314" s="35">
        <v>567.37800000000004</v>
      </c>
      <c r="T314" s="35">
        <v>315.69600000000008</v>
      </c>
      <c r="U314" s="57">
        <v>126.57000000000004</v>
      </c>
    </row>
    <row r="316" spans="2:21" x14ac:dyDescent="0.2">
      <c r="M316" s="8" t="s">
        <v>100</v>
      </c>
      <c r="O316" s="140">
        <f>O364</f>
        <v>0</v>
      </c>
      <c r="P316" s="8" t="s">
        <v>101</v>
      </c>
    </row>
  </sheetData>
  <mergeCells count="5">
    <mergeCell ref="E3:J3"/>
    <mergeCell ref="M3:N3"/>
    <mergeCell ref="P3:U3"/>
    <mergeCell ref="B4:C4"/>
    <mergeCell ref="M4:N4"/>
  </mergeCells>
  <pageMargins left="0.78740157480314965" right="0.39370078740157483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4955E-38FC-4154-9DD2-EBB58CB7F839}">
  <sheetPr codeName="Tabelle9">
    <tabColor indexed="13"/>
    <pageSetUpPr autoPageBreaks="0"/>
  </sheetPr>
  <dimension ref="B1:U297"/>
  <sheetViews>
    <sheetView showGridLines="0" showZeros="0" zoomScaleNormal="100" workbookViewId="0">
      <selection activeCell="W5" sqref="W5"/>
    </sheetView>
  </sheetViews>
  <sheetFormatPr baseColWidth="10" defaultColWidth="11.42578125" defaultRowHeight="12.75" outlineLevelCol="1" x14ac:dyDescent="0.2"/>
  <cols>
    <col min="1" max="1" width="1.7109375" style="1" customWidth="1"/>
    <col min="2" max="3" width="11.42578125" style="8" hidden="1" customWidth="1" outlineLevel="1"/>
    <col min="4" max="4" width="1.7109375" style="8" customWidth="1" collapsed="1"/>
    <col min="5" max="10" width="11.42578125" style="8" hidden="1" customWidth="1" outlineLevel="1"/>
    <col min="11" max="11" width="1.7109375" style="8" customWidth="1" collapsed="1"/>
    <col min="12" max="12" width="1.7109375" style="8" customWidth="1"/>
    <col min="13" max="14" width="11.42578125" style="8" customWidth="1"/>
    <col min="15" max="15" width="1.7109375" style="8" customWidth="1"/>
    <col min="16" max="21" width="11.42578125" style="8" customWidth="1"/>
    <col min="22" max="16384" width="11.42578125" style="1"/>
  </cols>
  <sheetData>
    <row r="1" spans="2:2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3.5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29.25" customHeight="1" thickBot="1" x14ac:dyDescent="0.25">
      <c r="B3" s="37"/>
      <c r="C3" s="38"/>
      <c r="D3" s="1"/>
      <c r="E3" s="161" t="s">
        <v>41</v>
      </c>
      <c r="F3" s="162"/>
      <c r="G3" s="162"/>
      <c r="H3" s="162"/>
      <c r="I3" s="162"/>
      <c r="J3" s="163"/>
      <c r="K3" s="1"/>
      <c r="L3" s="1"/>
      <c r="M3" s="164" t="s">
        <v>42</v>
      </c>
      <c r="N3" s="165"/>
      <c r="O3" s="1"/>
      <c r="P3" s="166" t="s">
        <v>102</v>
      </c>
      <c r="Q3" s="167"/>
      <c r="R3" s="167"/>
      <c r="S3" s="167"/>
      <c r="T3" s="167"/>
      <c r="U3" s="168"/>
    </row>
    <row r="4" spans="2:21" ht="13.5" thickBot="1" x14ac:dyDescent="0.25">
      <c r="B4" s="169" t="s">
        <v>42</v>
      </c>
      <c r="C4" s="170"/>
      <c r="D4" s="1"/>
      <c r="E4" s="39">
        <v>0</v>
      </c>
      <c r="F4" s="40">
        <v>1</v>
      </c>
      <c r="G4" s="40">
        <v>2</v>
      </c>
      <c r="H4" s="40">
        <v>3</v>
      </c>
      <c r="I4" s="40">
        <v>4</v>
      </c>
      <c r="J4" s="41">
        <v>5</v>
      </c>
      <c r="K4" s="1"/>
      <c r="L4" s="1"/>
      <c r="M4" s="171" t="s">
        <v>43</v>
      </c>
      <c r="N4" s="172"/>
      <c r="O4" s="1"/>
      <c r="P4" s="42">
        <v>0</v>
      </c>
      <c r="Q4" s="43">
        <v>1</v>
      </c>
      <c r="R4" s="43">
        <v>2</v>
      </c>
      <c r="S4" s="43">
        <v>3</v>
      </c>
      <c r="T4" s="43">
        <v>4</v>
      </c>
      <c r="U4" s="44">
        <v>5</v>
      </c>
    </row>
    <row r="5" spans="2:21" ht="13.5" thickBot="1" x14ac:dyDescent="0.25">
      <c r="B5" s="28" t="s">
        <v>44</v>
      </c>
      <c r="C5" s="45" t="s">
        <v>45</v>
      </c>
      <c r="D5" s="1"/>
      <c r="E5" s="46"/>
      <c r="F5" s="47"/>
      <c r="G5" s="47"/>
      <c r="H5" s="47"/>
      <c r="I5" s="47"/>
      <c r="J5" s="48" t="s">
        <v>40</v>
      </c>
      <c r="K5" s="1"/>
      <c r="L5" s="1"/>
      <c r="M5" s="49" t="s">
        <v>46</v>
      </c>
      <c r="N5" s="50" t="s">
        <v>47</v>
      </c>
      <c r="O5" s="1"/>
      <c r="P5" s="39"/>
      <c r="Q5" s="40"/>
      <c r="R5" s="40"/>
      <c r="S5" s="40"/>
      <c r="T5" s="40"/>
      <c r="U5" s="41" t="s">
        <v>40</v>
      </c>
    </row>
    <row r="6" spans="2:21" x14ac:dyDescent="0.2">
      <c r="B6" s="51">
        <v>989.99</v>
      </c>
      <c r="C6" s="52"/>
      <c r="E6" s="53">
        <v>0</v>
      </c>
      <c r="F6" s="54">
        <v>0</v>
      </c>
      <c r="G6" s="54">
        <v>0</v>
      </c>
      <c r="H6" s="54">
        <v>0</v>
      </c>
      <c r="I6" s="54">
        <v>0</v>
      </c>
      <c r="J6" s="55">
        <v>0</v>
      </c>
      <c r="M6" s="53"/>
      <c r="N6" s="55">
        <v>1409.99</v>
      </c>
      <c r="P6" s="53">
        <v>0</v>
      </c>
      <c r="Q6" s="54">
        <v>0</v>
      </c>
      <c r="R6" s="54">
        <v>0</v>
      </c>
      <c r="S6" s="54">
        <v>0</v>
      </c>
      <c r="T6" s="54">
        <v>0</v>
      </c>
      <c r="U6" s="55">
        <v>0</v>
      </c>
    </row>
    <row r="7" spans="2:21" x14ac:dyDescent="0.2">
      <c r="B7" s="56">
        <v>0.01</v>
      </c>
      <c r="C7" s="57">
        <v>9.99</v>
      </c>
      <c r="E7" s="56">
        <v>3.4</v>
      </c>
      <c r="F7" s="35">
        <v>0</v>
      </c>
      <c r="G7" s="35">
        <v>0</v>
      </c>
      <c r="H7" s="35">
        <v>0</v>
      </c>
      <c r="I7" s="35">
        <v>0</v>
      </c>
      <c r="J7" s="57">
        <v>0</v>
      </c>
      <c r="M7" s="56">
        <v>1410</v>
      </c>
      <c r="N7" s="57">
        <v>1419.99</v>
      </c>
      <c r="P7" s="56">
        <v>5.4040000000000186</v>
      </c>
      <c r="Q7" s="35">
        <v>0</v>
      </c>
      <c r="R7" s="35">
        <v>0</v>
      </c>
      <c r="S7" s="35">
        <v>0</v>
      </c>
      <c r="T7" s="35">
        <v>0</v>
      </c>
      <c r="U7" s="57">
        <v>0</v>
      </c>
    </row>
    <row r="8" spans="2:21" x14ac:dyDescent="0.2">
      <c r="B8" s="56">
        <v>0.01</v>
      </c>
      <c r="C8" s="57">
        <v>9.99</v>
      </c>
      <c r="E8" s="56">
        <v>7</v>
      </c>
      <c r="F8" s="35">
        <v>0</v>
      </c>
      <c r="G8" s="35">
        <v>0</v>
      </c>
      <c r="H8" s="35">
        <v>0</v>
      </c>
      <c r="I8" s="35">
        <v>0</v>
      </c>
      <c r="J8" s="57">
        <v>0</v>
      </c>
      <c r="M8" s="56">
        <v>1420</v>
      </c>
      <c r="N8" s="57">
        <v>1429.99</v>
      </c>
      <c r="P8" s="56">
        <v>12.404000000000018</v>
      </c>
      <c r="Q8" s="35">
        <v>0</v>
      </c>
      <c r="R8" s="35">
        <v>0</v>
      </c>
      <c r="S8" s="35">
        <v>0</v>
      </c>
      <c r="T8" s="35">
        <v>0</v>
      </c>
      <c r="U8" s="57">
        <v>0</v>
      </c>
    </row>
    <row r="9" spans="2:21" x14ac:dyDescent="0.2">
      <c r="B9" s="56">
        <v>0.01</v>
      </c>
      <c r="C9" s="57">
        <v>9.99</v>
      </c>
      <c r="E9" s="56">
        <v>7</v>
      </c>
      <c r="F9" s="35">
        <v>0</v>
      </c>
      <c r="G9" s="35">
        <v>0</v>
      </c>
      <c r="H9" s="35">
        <v>0</v>
      </c>
      <c r="I9" s="35">
        <v>0</v>
      </c>
      <c r="J9" s="57">
        <v>0</v>
      </c>
      <c r="M9" s="56">
        <v>1430</v>
      </c>
      <c r="N9" s="57">
        <v>1439.99</v>
      </c>
      <c r="P9" s="56">
        <v>19.404000000000018</v>
      </c>
      <c r="Q9" s="35">
        <v>0</v>
      </c>
      <c r="R9" s="35">
        <v>0</v>
      </c>
      <c r="S9" s="35">
        <v>0</v>
      </c>
      <c r="T9" s="35">
        <v>0</v>
      </c>
      <c r="U9" s="57">
        <v>0</v>
      </c>
    </row>
    <row r="10" spans="2:21" x14ac:dyDescent="0.2">
      <c r="B10" s="56">
        <v>0.01</v>
      </c>
      <c r="C10" s="57">
        <v>9.99</v>
      </c>
      <c r="E10" s="56">
        <v>7</v>
      </c>
      <c r="F10" s="35">
        <v>0</v>
      </c>
      <c r="G10" s="35">
        <v>0</v>
      </c>
      <c r="H10" s="35">
        <v>0</v>
      </c>
      <c r="I10" s="35">
        <v>0</v>
      </c>
      <c r="J10" s="57">
        <v>0</v>
      </c>
      <c r="M10" s="56">
        <v>1440</v>
      </c>
      <c r="N10" s="57">
        <v>1449.99</v>
      </c>
      <c r="P10" s="56">
        <v>26.404000000000018</v>
      </c>
      <c r="Q10" s="35">
        <v>0</v>
      </c>
      <c r="R10" s="35">
        <v>0</v>
      </c>
      <c r="S10" s="35">
        <v>0</v>
      </c>
      <c r="T10" s="35">
        <v>0</v>
      </c>
      <c r="U10" s="57">
        <v>0</v>
      </c>
    </row>
    <row r="11" spans="2:21" x14ac:dyDescent="0.2">
      <c r="B11" s="56">
        <v>0.01</v>
      </c>
      <c r="C11" s="57">
        <v>9.99</v>
      </c>
      <c r="E11" s="56">
        <v>7</v>
      </c>
      <c r="F11" s="35">
        <v>0</v>
      </c>
      <c r="G11" s="35">
        <v>0</v>
      </c>
      <c r="H11" s="35">
        <v>0</v>
      </c>
      <c r="I11" s="35">
        <v>0</v>
      </c>
      <c r="J11" s="57">
        <v>0</v>
      </c>
      <c r="M11" s="56">
        <v>1450</v>
      </c>
      <c r="N11" s="57">
        <v>1459.99</v>
      </c>
      <c r="P11" s="56">
        <v>33.404000000000018</v>
      </c>
      <c r="Q11" s="35">
        <v>0</v>
      </c>
      <c r="R11" s="35">
        <v>0</v>
      </c>
      <c r="S11" s="35">
        <v>0</v>
      </c>
      <c r="T11" s="35">
        <v>0</v>
      </c>
      <c r="U11" s="57">
        <v>0</v>
      </c>
    </row>
    <row r="12" spans="2:21" x14ac:dyDescent="0.2">
      <c r="B12" s="56">
        <v>0.01</v>
      </c>
      <c r="C12" s="57">
        <v>9.99</v>
      </c>
      <c r="E12" s="56">
        <v>7</v>
      </c>
      <c r="F12" s="35">
        <v>0</v>
      </c>
      <c r="G12" s="35">
        <v>0</v>
      </c>
      <c r="H12" s="35">
        <v>0</v>
      </c>
      <c r="I12" s="35">
        <v>0</v>
      </c>
      <c r="J12" s="57">
        <v>0</v>
      </c>
      <c r="M12" s="56">
        <v>1460</v>
      </c>
      <c r="N12" s="57">
        <v>1469.99</v>
      </c>
      <c r="P12" s="56">
        <v>40.404000000000018</v>
      </c>
      <c r="Q12" s="35">
        <v>0</v>
      </c>
      <c r="R12" s="35">
        <v>0</v>
      </c>
      <c r="S12" s="35">
        <v>0</v>
      </c>
      <c r="T12" s="35">
        <v>0</v>
      </c>
      <c r="U12" s="57">
        <v>0</v>
      </c>
    </row>
    <row r="13" spans="2:21" x14ac:dyDescent="0.2">
      <c r="B13" s="56">
        <v>0.01</v>
      </c>
      <c r="C13" s="57">
        <v>9.99</v>
      </c>
      <c r="E13" s="56">
        <v>7</v>
      </c>
      <c r="F13" s="35">
        <v>0</v>
      </c>
      <c r="G13" s="35">
        <v>0</v>
      </c>
      <c r="H13" s="35">
        <v>0</v>
      </c>
      <c r="I13" s="35">
        <v>0</v>
      </c>
      <c r="J13" s="57">
        <v>0</v>
      </c>
      <c r="M13" s="56">
        <v>1470</v>
      </c>
      <c r="N13" s="57">
        <v>1479.99</v>
      </c>
      <c r="P13" s="56">
        <v>47.404000000000018</v>
      </c>
      <c r="Q13" s="35">
        <v>0</v>
      </c>
      <c r="R13" s="35">
        <v>0</v>
      </c>
      <c r="S13" s="35">
        <v>0</v>
      </c>
      <c r="T13" s="35">
        <v>0</v>
      </c>
      <c r="U13" s="57">
        <v>0</v>
      </c>
    </row>
    <row r="14" spans="2:21" x14ac:dyDescent="0.2">
      <c r="B14" s="56">
        <v>0.01</v>
      </c>
      <c r="C14" s="57">
        <v>9.99</v>
      </c>
      <c r="E14" s="56">
        <v>7</v>
      </c>
      <c r="F14" s="35">
        <v>0</v>
      </c>
      <c r="G14" s="35">
        <v>0</v>
      </c>
      <c r="H14" s="35">
        <v>0</v>
      </c>
      <c r="I14" s="35">
        <v>0</v>
      </c>
      <c r="J14" s="57">
        <v>0</v>
      </c>
      <c r="M14" s="56">
        <v>1480</v>
      </c>
      <c r="N14" s="57">
        <v>1489.99</v>
      </c>
      <c r="P14" s="56">
        <v>54.404000000000018</v>
      </c>
      <c r="Q14" s="35">
        <v>0</v>
      </c>
      <c r="R14" s="35">
        <v>0</v>
      </c>
      <c r="S14" s="35">
        <v>0</v>
      </c>
      <c r="T14" s="35">
        <v>0</v>
      </c>
      <c r="U14" s="57">
        <v>0</v>
      </c>
    </row>
    <row r="15" spans="2:21" x14ac:dyDescent="0.2">
      <c r="B15" s="56">
        <v>0.01</v>
      </c>
      <c r="C15" s="57">
        <v>9.99</v>
      </c>
      <c r="E15" s="56">
        <v>7</v>
      </c>
      <c r="F15" s="35">
        <v>0</v>
      </c>
      <c r="G15" s="35">
        <v>0</v>
      </c>
      <c r="H15" s="35">
        <v>0</v>
      </c>
      <c r="I15" s="35">
        <v>0</v>
      </c>
      <c r="J15" s="57">
        <v>0</v>
      </c>
      <c r="M15" s="56">
        <v>1490</v>
      </c>
      <c r="N15" s="57">
        <v>1499.99</v>
      </c>
      <c r="P15" s="56">
        <v>61.404000000000018</v>
      </c>
      <c r="Q15" s="35">
        <v>0</v>
      </c>
      <c r="R15" s="35">
        <v>0</v>
      </c>
      <c r="S15" s="35">
        <v>0</v>
      </c>
      <c r="T15" s="35">
        <v>0</v>
      </c>
      <c r="U15" s="57">
        <v>0</v>
      </c>
    </row>
    <row r="16" spans="2:21" x14ac:dyDescent="0.2">
      <c r="B16" s="56">
        <v>0.01</v>
      </c>
      <c r="C16" s="57">
        <v>9.99</v>
      </c>
      <c r="E16" s="56">
        <v>7</v>
      </c>
      <c r="F16" s="35">
        <v>0</v>
      </c>
      <c r="G16" s="35">
        <v>0</v>
      </c>
      <c r="H16" s="35">
        <v>0</v>
      </c>
      <c r="I16" s="35">
        <v>0</v>
      </c>
      <c r="J16" s="57">
        <v>0</v>
      </c>
      <c r="M16" s="56">
        <v>1500</v>
      </c>
      <c r="N16" s="57">
        <v>1509.99</v>
      </c>
      <c r="P16" s="56">
        <v>68.404000000000011</v>
      </c>
      <c r="Q16" s="35">
        <v>0</v>
      </c>
      <c r="R16" s="35">
        <v>0</v>
      </c>
      <c r="S16" s="35">
        <v>0</v>
      </c>
      <c r="T16" s="35">
        <v>0</v>
      </c>
      <c r="U16" s="57">
        <v>0</v>
      </c>
    </row>
    <row r="17" spans="2:21" x14ac:dyDescent="0.2">
      <c r="B17" s="56">
        <v>0.01</v>
      </c>
      <c r="C17" s="57">
        <v>9.99</v>
      </c>
      <c r="E17" s="56">
        <v>7</v>
      </c>
      <c r="F17" s="35">
        <v>0</v>
      </c>
      <c r="G17" s="35">
        <v>0</v>
      </c>
      <c r="H17" s="35">
        <v>0</v>
      </c>
      <c r="I17" s="35">
        <v>0</v>
      </c>
      <c r="J17" s="57">
        <v>0</v>
      </c>
      <c r="M17" s="56">
        <v>1510</v>
      </c>
      <c r="N17" s="57">
        <v>1519.99</v>
      </c>
      <c r="P17" s="56">
        <v>75.404000000000011</v>
      </c>
      <c r="Q17" s="35">
        <v>0</v>
      </c>
      <c r="R17" s="35">
        <v>0</v>
      </c>
      <c r="S17" s="35">
        <v>0</v>
      </c>
      <c r="T17" s="35">
        <v>0</v>
      </c>
      <c r="U17" s="57">
        <v>0</v>
      </c>
    </row>
    <row r="18" spans="2:21" x14ac:dyDescent="0.2">
      <c r="B18" s="56">
        <v>0.01</v>
      </c>
      <c r="C18" s="57">
        <v>9.99</v>
      </c>
      <c r="E18" s="56">
        <v>7</v>
      </c>
      <c r="F18" s="35">
        <v>0</v>
      </c>
      <c r="G18" s="35">
        <v>0</v>
      </c>
      <c r="H18" s="35">
        <v>0</v>
      </c>
      <c r="I18" s="35">
        <v>0</v>
      </c>
      <c r="J18" s="57">
        <v>0</v>
      </c>
      <c r="M18" s="56">
        <v>1520</v>
      </c>
      <c r="N18" s="57">
        <v>1529.99</v>
      </c>
      <c r="P18" s="56">
        <v>82.404000000000011</v>
      </c>
      <c r="Q18" s="35">
        <v>0</v>
      </c>
      <c r="R18" s="35">
        <v>0</v>
      </c>
      <c r="S18" s="35">
        <v>0</v>
      </c>
      <c r="T18" s="35">
        <v>0</v>
      </c>
      <c r="U18" s="57">
        <v>0</v>
      </c>
    </row>
    <row r="19" spans="2:21" x14ac:dyDescent="0.2">
      <c r="B19" s="56">
        <v>0.01</v>
      </c>
      <c r="C19" s="57">
        <v>9.99</v>
      </c>
      <c r="E19" s="56">
        <v>7</v>
      </c>
      <c r="F19" s="35">
        <v>0</v>
      </c>
      <c r="G19" s="35">
        <v>0</v>
      </c>
      <c r="H19" s="35">
        <v>0</v>
      </c>
      <c r="I19" s="35">
        <v>0</v>
      </c>
      <c r="J19" s="57">
        <v>0</v>
      </c>
      <c r="M19" s="56">
        <v>1530</v>
      </c>
      <c r="N19" s="57">
        <v>1539.99</v>
      </c>
      <c r="P19" s="56">
        <v>89.404000000000011</v>
      </c>
      <c r="Q19" s="35">
        <v>0</v>
      </c>
      <c r="R19" s="35">
        <v>0</v>
      </c>
      <c r="S19" s="35">
        <v>0</v>
      </c>
      <c r="T19" s="35">
        <v>0</v>
      </c>
      <c r="U19" s="57">
        <v>0</v>
      </c>
    </row>
    <row r="20" spans="2:21" x14ac:dyDescent="0.2">
      <c r="B20" s="56">
        <v>0.01</v>
      </c>
      <c r="C20" s="57">
        <v>9.99</v>
      </c>
      <c r="E20" s="56">
        <v>7</v>
      </c>
      <c r="F20" s="35">
        <v>0</v>
      </c>
      <c r="G20" s="35">
        <v>0</v>
      </c>
      <c r="H20" s="35">
        <v>0</v>
      </c>
      <c r="I20" s="35">
        <v>0</v>
      </c>
      <c r="J20" s="57">
        <v>0</v>
      </c>
      <c r="M20" s="56">
        <v>1540</v>
      </c>
      <c r="N20" s="57">
        <v>1549.99</v>
      </c>
      <c r="P20" s="56">
        <v>96.404000000000011</v>
      </c>
      <c r="Q20" s="35">
        <v>0</v>
      </c>
      <c r="R20" s="35">
        <v>0</v>
      </c>
      <c r="S20" s="35">
        <v>0</v>
      </c>
      <c r="T20" s="35">
        <v>0</v>
      </c>
      <c r="U20" s="57">
        <v>0</v>
      </c>
    </row>
    <row r="21" spans="2:21" x14ac:dyDescent="0.2">
      <c r="B21" s="56">
        <v>0.01</v>
      </c>
      <c r="C21" s="57">
        <v>9.99</v>
      </c>
      <c r="E21" s="56">
        <v>7</v>
      </c>
      <c r="F21" s="35">
        <v>0</v>
      </c>
      <c r="G21" s="35">
        <v>0</v>
      </c>
      <c r="H21" s="35">
        <v>0</v>
      </c>
      <c r="I21" s="35">
        <v>0</v>
      </c>
      <c r="J21" s="57">
        <v>0</v>
      </c>
      <c r="M21" s="56">
        <v>1550</v>
      </c>
      <c r="N21" s="57">
        <v>1559.99</v>
      </c>
      <c r="P21" s="56">
        <v>103.40400000000001</v>
      </c>
      <c r="Q21" s="35">
        <v>0</v>
      </c>
      <c r="R21" s="35">
        <v>0</v>
      </c>
      <c r="S21" s="35">
        <v>0</v>
      </c>
      <c r="T21" s="35">
        <v>0</v>
      </c>
      <c r="U21" s="57">
        <v>0</v>
      </c>
    </row>
    <row r="22" spans="2:21" x14ac:dyDescent="0.2">
      <c r="B22" s="56">
        <v>0.01</v>
      </c>
      <c r="C22" s="57">
        <v>9.99</v>
      </c>
      <c r="E22" s="56">
        <v>7</v>
      </c>
      <c r="F22" s="35">
        <v>0</v>
      </c>
      <c r="G22" s="35">
        <v>0</v>
      </c>
      <c r="H22" s="35">
        <v>0</v>
      </c>
      <c r="I22" s="35">
        <v>0</v>
      </c>
      <c r="J22" s="57">
        <v>0</v>
      </c>
      <c r="M22" s="56">
        <v>1560</v>
      </c>
      <c r="N22" s="57">
        <v>1569.99</v>
      </c>
      <c r="P22" s="56">
        <v>110.40400000000001</v>
      </c>
      <c r="Q22" s="35">
        <v>0</v>
      </c>
      <c r="R22" s="35">
        <v>0</v>
      </c>
      <c r="S22" s="35">
        <v>0</v>
      </c>
      <c r="T22" s="35">
        <v>0</v>
      </c>
      <c r="U22" s="57">
        <v>0</v>
      </c>
    </row>
    <row r="23" spans="2:21" x14ac:dyDescent="0.2">
      <c r="B23" s="56">
        <v>0.01</v>
      </c>
      <c r="C23" s="57">
        <v>9.99</v>
      </c>
      <c r="E23" s="56">
        <v>7</v>
      </c>
      <c r="F23" s="35">
        <v>0</v>
      </c>
      <c r="G23" s="35">
        <v>0</v>
      </c>
      <c r="H23" s="35">
        <v>0</v>
      </c>
      <c r="I23" s="35">
        <v>0</v>
      </c>
      <c r="J23" s="57">
        <v>0</v>
      </c>
      <c r="M23" s="56">
        <v>1570</v>
      </c>
      <c r="N23" s="57">
        <v>1579.99</v>
      </c>
      <c r="P23" s="56">
        <v>117.40400000000001</v>
      </c>
      <c r="Q23" s="35">
        <v>0</v>
      </c>
      <c r="R23" s="35">
        <v>0</v>
      </c>
      <c r="S23" s="35">
        <v>0</v>
      </c>
      <c r="T23" s="35">
        <v>0</v>
      </c>
      <c r="U23" s="57">
        <v>0</v>
      </c>
    </row>
    <row r="24" spans="2:21" x14ac:dyDescent="0.2">
      <c r="B24" s="56">
        <v>0.01</v>
      </c>
      <c r="C24" s="57">
        <v>9.99</v>
      </c>
      <c r="E24" s="56">
        <v>7</v>
      </c>
      <c r="F24" s="35">
        <v>0</v>
      </c>
      <c r="G24" s="35">
        <v>0</v>
      </c>
      <c r="H24" s="35">
        <v>0</v>
      </c>
      <c r="I24" s="35">
        <v>0</v>
      </c>
      <c r="J24" s="57">
        <v>0</v>
      </c>
      <c r="M24" s="56">
        <v>1580</v>
      </c>
      <c r="N24" s="57">
        <v>1589.99</v>
      </c>
      <c r="P24" s="56">
        <v>124.40400000000001</v>
      </c>
      <c r="Q24" s="35">
        <v>0</v>
      </c>
      <c r="R24" s="35">
        <v>0</v>
      </c>
      <c r="S24" s="35">
        <v>0</v>
      </c>
      <c r="T24" s="35">
        <v>0</v>
      </c>
      <c r="U24" s="57">
        <v>0</v>
      </c>
    </row>
    <row r="25" spans="2:21" x14ac:dyDescent="0.2">
      <c r="B25" s="56">
        <v>0.01</v>
      </c>
      <c r="C25" s="57">
        <v>9.99</v>
      </c>
      <c r="E25" s="56">
        <v>7</v>
      </c>
      <c r="F25" s="35">
        <v>0</v>
      </c>
      <c r="G25" s="35">
        <v>0</v>
      </c>
      <c r="H25" s="35">
        <v>0</v>
      </c>
      <c r="I25" s="35">
        <v>0</v>
      </c>
      <c r="J25" s="57">
        <v>0</v>
      </c>
      <c r="M25" s="56">
        <v>1590</v>
      </c>
      <c r="N25" s="57">
        <v>1599.99</v>
      </c>
      <c r="P25" s="56">
        <v>131.40400000000002</v>
      </c>
      <c r="Q25" s="35">
        <v>0</v>
      </c>
      <c r="R25" s="35">
        <v>0</v>
      </c>
      <c r="S25" s="35">
        <v>0</v>
      </c>
      <c r="T25" s="35">
        <v>0</v>
      </c>
      <c r="U25" s="57">
        <v>0</v>
      </c>
    </row>
    <row r="26" spans="2:21" x14ac:dyDescent="0.2">
      <c r="B26" s="56">
        <v>0.01</v>
      </c>
      <c r="C26" s="57">
        <v>9.99</v>
      </c>
      <c r="E26" s="56">
        <v>7</v>
      </c>
      <c r="F26" s="35">
        <v>0</v>
      </c>
      <c r="G26" s="35">
        <v>0</v>
      </c>
      <c r="H26" s="35">
        <v>0</v>
      </c>
      <c r="I26" s="35">
        <v>0</v>
      </c>
      <c r="J26" s="57">
        <v>0</v>
      </c>
      <c r="M26" s="56">
        <v>1600</v>
      </c>
      <c r="N26" s="57">
        <v>1609.99</v>
      </c>
      <c r="P26" s="56">
        <v>138.404</v>
      </c>
      <c r="Q26" s="35">
        <v>0</v>
      </c>
      <c r="R26" s="35">
        <v>0</v>
      </c>
      <c r="S26" s="35">
        <v>0</v>
      </c>
      <c r="T26" s="35">
        <v>0</v>
      </c>
      <c r="U26" s="57">
        <v>0</v>
      </c>
    </row>
    <row r="27" spans="2:21" x14ac:dyDescent="0.2">
      <c r="B27" s="56">
        <v>0.01</v>
      </c>
      <c r="C27" s="57">
        <v>9.99</v>
      </c>
      <c r="E27" s="56">
        <v>7</v>
      </c>
      <c r="F27" s="35">
        <v>0</v>
      </c>
      <c r="G27" s="35">
        <v>0</v>
      </c>
      <c r="H27" s="35">
        <v>0</v>
      </c>
      <c r="I27" s="35">
        <v>0</v>
      </c>
      <c r="J27" s="57">
        <v>0</v>
      </c>
      <c r="M27" s="56">
        <v>1610</v>
      </c>
      <c r="N27" s="57">
        <v>1619.99</v>
      </c>
      <c r="P27" s="56">
        <v>145.404</v>
      </c>
      <c r="Q27" s="35">
        <v>0</v>
      </c>
      <c r="R27" s="35">
        <v>0</v>
      </c>
      <c r="S27" s="35">
        <v>0</v>
      </c>
      <c r="T27" s="35">
        <v>0</v>
      </c>
      <c r="U27" s="57">
        <v>0</v>
      </c>
    </row>
    <row r="28" spans="2:21" x14ac:dyDescent="0.2">
      <c r="B28" s="56">
        <v>0.01</v>
      </c>
      <c r="C28" s="57">
        <v>9.99</v>
      </c>
      <c r="E28" s="56">
        <v>7</v>
      </c>
      <c r="F28" s="35">
        <v>0</v>
      </c>
      <c r="G28" s="35">
        <v>0</v>
      </c>
      <c r="H28" s="35">
        <v>0</v>
      </c>
      <c r="I28" s="35">
        <v>0</v>
      </c>
      <c r="J28" s="57">
        <v>0</v>
      </c>
      <c r="M28" s="56">
        <v>1620</v>
      </c>
      <c r="N28" s="57">
        <v>1629.99</v>
      </c>
      <c r="P28" s="56">
        <v>152.404</v>
      </c>
      <c r="Q28" s="35">
        <v>0</v>
      </c>
      <c r="R28" s="35">
        <v>0</v>
      </c>
      <c r="S28" s="35">
        <v>0</v>
      </c>
      <c r="T28" s="35">
        <v>0</v>
      </c>
      <c r="U28" s="57">
        <v>0</v>
      </c>
    </row>
    <row r="29" spans="2:21" x14ac:dyDescent="0.2">
      <c r="B29" s="56">
        <v>0.01</v>
      </c>
      <c r="C29" s="57">
        <v>9.99</v>
      </c>
      <c r="E29" s="56">
        <v>7</v>
      </c>
      <c r="F29" s="35">
        <v>0</v>
      </c>
      <c r="G29" s="35">
        <v>0</v>
      </c>
      <c r="H29" s="35">
        <v>0</v>
      </c>
      <c r="I29" s="35">
        <v>0</v>
      </c>
      <c r="J29" s="57">
        <v>0</v>
      </c>
      <c r="M29" s="56">
        <v>1630</v>
      </c>
      <c r="N29" s="57">
        <v>1639.99</v>
      </c>
      <c r="P29" s="56">
        <v>159.404</v>
      </c>
      <c r="Q29" s="35">
        <v>0</v>
      </c>
      <c r="R29" s="35">
        <v>0</v>
      </c>
      <c r="S29" s="35">
        <v>0</v>
      </c>
      <c r="T29" s="35">
        <v>0</v>
      </c>
      <c r="U29" s="57">
        <v>0</v>
      </c>
    </row>
    <row r="30" spans="2:21" x14ac:dyDescent="0.2">
      <c r="B30" s="56">
        <v>0.01</v>
      </c>
      <c r="C30" s="57">
        <v>9.99</v>
      </c>
      <c r="E30" s="56">
        <v>7</v>
      </c>
      <c r="F30" s="35">
        <v>0</v>
      </c>
      <c r="G30" s="35">
        <v>0</v>
      </c>
      <c r="H30" s="35">
        <v>0</v>
      </c>
      <c r="I30" s="35">
        <v>0</v>
      </c>
      <c r="J30" s="57">
        <v>0</v>
      </c>
      <c r="M30" s="56">
        <v>1640</v>
      </c>
      <c r="N30" s="57">
        <v>1649.99</v>
      </c>
      <c r="P30" s="56">
        <v>166.404</v>
      </c>
      <c r="Q30" s="35">
        <v>0</v>
      </c>
      <c r="R30" s="35">
        <v>0</v>
      </c>
      <c r="S30" s="35">
        <v>0</v>
      </c>
      <c r="T30" s="35">
        <v>0</v>
      </c>
      <c r="U30" s="57">
        <v>0</v>
      </c>
    </row>
    <row r="31" spans="2:21" x14ac:dyDescent="0.2">
      <c r="B31" s="56">
        <v>0.01</v>
      </c>
      <c r="C31" s="57">
        <v>9.99</v>
      </c>
      <c r="E31" s="56">
        <v>7</v>
      </c>
      <c r="F31" s="35">
        <v>0</v>
      </c>
      <c r="G31" s="35">
        <v>0</v>
      </c>
      <c r="H31" s="35">
        <v>0</v>
      </c>
      <c r="I31" s="35">
        <v>0</v>
      </c>
      <c r="J31" s="57">
        <v>0</v>
      </c>
      <c r="M31" s="56">
        <v>1650</v>
      </c>
      <c r="N31" s="57">
        <v>1659.99</v>
      </c>
      <c r="P31" s="56">
        <v>173.404</v>
      </c>
      <c r="Q31" s="35">
        <v>0</v>
      </c>
      <c r="R31" s="35">
        <v>0</v>
      </c>
      <c r="S31" s="35">
        <v>0</v>
      </c>
      <c r="T31" s="35">
        <v>0</v>
      </c>
      <c r="U31" s="57">
        <v>0</v>
      </c>
    </row>
    <row r="32" spans="2:21" x14ac:dyDescent="0.2">
      <c r="B32" s="56">
        <v>0.01</v>
      </c>
      <c r="C32" s="57">
        <v>9.99</v>
      </c>
      <c r="E32" s="56">
        <v>7</v>
      </c>
      <c r="F32" s="35">
        <v>0</v>
      </c>
      <c r="G32" s="35">
        <v>0</v>
      </c>
      <c r="H32" s="35">
        <v>0</v>
      </c>
      <c r="I32" s="35">
        <v>0</v>
      </c>
      <c r="J32" s="57">
        <v>0</v>
      </c>
      <c r="M32" s="56">
        <v>1660</v>
      </c>
      <c r="N32" s="57">
        <v>1669.99</v>
      </c>
      <c r="P32" s="56">
        <v>180.404</v>
      </c>
      <c r="Q32" s="35">
        <v>0</v>
      </c>
      <c r="R32" s="35">
        <v>0</v>
      </c>
      <c r="S32" s="35">
        <v>0</v>
      </c>
      <c r="T32" s="35">
        <v>0</v>
      </c>
      <c r="U32" s="57">
        <v>0</v>
      </c>
    </row>
    <row r="33" spans="2:21" x14ac:dyDescent="0.2">
      <c r="B33" s="56">
        <v>0.01</v>
      </c>
      <c r="C33" s="57">
        <v>9.99</v>
      </c>
      <c r="E33" s="56">
        <v>7</v>
      </c>
      <c r="F33" s="35">
        <v>0</v>
      </c>
      <c r="G33" s="35">
        <v>0</v>
      </c>
      <c r="H33" s="35">
        <v>0</v>
      </c>
      <c r="I33" s="35">
        <v>0</v>
      </c>
      <c r="J33" s="57">
        <v>0</v>
      </c>
      <c r="M33" s="56">
        <v>1670</v>
      </c>
      <c r="N33" s="57">
        <v>1679.99</v>
      </c>
      <c r="P33" s="56">
        <v>187.404</v>
      </c>
      <c r="Q33" s="35">
        <v>0</v>
      </c>
      <c r="R33" s="35">
        <v>0</v>
      </c>
      <c r="S33" s="35">
        <v>0</v>
      </c>
      <c r="T33" s="35">
        <v>0</v>
      </c>
      <c r="U33" s="57">
        <v>0</v>
      </c>
    </row>
    <row r="34" spans="2:21" x14ac:dyDescent="0.2">
      <c r="B34" s="56">
        <v>0.01</v>
      </c>
      <c r="C34" s="57">
        <v>9.99</v>
      </c>
      <c r="E34" s="56">
        <v>7</v>
      </c>
      <c r="F34" s="35">
        <v>0</v>
      </c>
      <c r="G34" s="35">
        <v>0</v>
      </c>
      <c r="H34" s="35">
        <v>0</v>
      </c>
      <c r="I34" s="35">
        <v>0</v>
      </c>
      <c r="J34" s="57">
        <v>0</v>
      </c>
      <c r="M34" s="56">
        <v>1680</v>
      </c>
      <c r="N34" s="57">
        <v>1689.99</v>
      </c>
      <c r="P34" s="56">
        <v>194.404</v>
      </c>
      <c r="Q34" s="35">
        <v>0</v>
      </c>
      <c r="R34" s="35">
        <v>0</v>
      </c>
      <c r="S34" s="35">
        <v>0</v>
      </c>
      <c r="T34" s="35">
        <v>0</v>
      </c>
      <c r="U34" s="57">
        <v>0</v>
      </c>
    </row>
    <row r="35" spans="2:21" x14ac:dyDescent="0.2">
      <c r="B35" s="56">
        <v>0.01</v>
      </c>
      <c r="C35" s="57">
        <v>9.99</v>
      </c>
      <c r="E35" s="56">
        <v>7</v>
      </c>
      <c r="F35" s="35">
        <v>0</v>
      </c>
      <c r="G35" s="35">
        <v>0</v>
      </c>
      <c r="H35" s="35">
        <v>0</v>
      </c>
      <c r="I35" s="35">
        <v>0</v>
      </c>
      <c r="J35" s="57">
        <v>0</v>
      </c>
      <c r="M35" s="56">
        <v>1690</v>
      </c>
      <c r="N35" s="57">
        <v>1699.99</v>
      </c>
      <c r="P35" s="56">
        <v>201.404</v>
      </c>
      <c r="Q35" s="35">
        <v>0</v>
      </c>
      <c r="R35" s="35">
        <v>0</v>
      </c>
      <c r="S35" s="35">
        <v>0</v>
      </c>
      <c r="T35" s="35">
        <v>0</v>
      </c>
      <c r="U35" s="57">
        <v>0</v>
      </c>
    </row>
    <row r="36" spans="2:21" x14ac:dyDescent="0.2">
      <c r="B36" s="56">
        <v>0.01</v>
      </c>
      <c r="C36" s="57">
        <v>9.99</v>
      </c>
      <c r="E36" s="56">
        <v>7</v>
      </c>
      <c r="F36" s="35">
        <v>0</v>
      </c>
      <c r="G36" s="35">
        <v>0</v>
      </c>
      <c r="H36" s="35">
        <v>0</v>
      </c>
      <c r="I36" s="35">
        <v>0</v>
      </c>
      <c r="J36" s="57">
        <v>0</v>
      </c>
      <c r="M36" s="56">
        <v>1700</v>
      </c>
      <c r="N36" s="57">
        <v>1709.99</v>
      </c>
      <c r="P36" s="56">
        <v>208.404</v>
      </c>
      <c r="Q36" s="35">
        <v>0</v>
      </c>
      <c r="R36" s="35">
        <v>0</v>
      </c>
      <c r="S36" s="35">
        <v>0</v>
      </c>
      <c r="T36" s="35">
        <v>0</v>
      </c>
      <c r="U36" s="57">
        <v>0</v>
      </c>
    </row>
    <row r="37" spans="2:21" x14ac:dyDescent="0.2">
      <c r="B37" s="56">
        <v>0.01</v>
      </c>
      <c r="C37" s="57">
        <v>9.99</v>
      </c>
      <c r="E37" s="56">
        <v>7</v>
      </c>
      <c r="F37" s="35">
        <v>0</v>
      </c>
      <c r="G37" s="35">
        <v>0</v>
      </c>
      <c r="H37" s="35">
        <v>0</v>
      </c>
      <c r="I37" s="35">
        <v>0</v>
      </c>
      <c r="J37" s="57">
        <v>0</v>
      </c>
      <c r="M37" s="56">
        <v>1710</v>
      </c>
      <c r="N37" s="57">
        <v>1719.99</v>
      </c>
      <c r="P37" s="56">
        <v>215.404</v>
      </c>
      <c r="Q37" s="35">
        <v>0</v>
      </c>
      <c r="R37" s="35">
        <v>0</v>
      </c>
      <c r="S37" s="35">
        <v>0</v>
      </c>
      <c r="T37" s="35">
        <v>0</v>
      </c>
      <c r="U37" s="57">
        <v>0</v>
      </c>
    </row>
    <row r="38" spans="2:21" x14ac:dyDescent="0.2">
      <c r="B38" s="56">
        <v>0.01</v>
      </c>
      <c r="C38" s="57">
        <v>9.99</v>
      </c>
      <c r="E38" s="56">
        <v>7</v>
      </c>
      <c r="F38" s="35">
        <v>0</v>
      </c>
      <c r="G38" s="35">
        <v>0</v>
      </c>
      <c r="H38" s="35">
        <v>0</v>
      </c>
      <c r="I38" s="35">
        <v>0</v>
      </c>
      <c r="J38" s="57">
        <v>0</v>
      </c>
      <c r="M38" s="56">
        <v>1720</v>
      </c>
      <c r="N38" s="57">
        <v>1729.99</v>
      </c>
      <c r="P38" s="56">
        <v>222.404</v>
      </c>
      <c r="Q38" s="35">
        <v>0</v>
      </c>
      <c r="R38" s="35">
        <v>0</v>
      </c>
      <c r="S38" s="35">
        <v>0</v>
      </c>
      <c r="T38" s="35">
        <v>0</v>
      </c>
      <c r="U38" s="57">
        <v>0</v>
      </c>
    </row>
    <row r="39" spans="2:21" x14ac:dyDescent="0.2">
      <c r="B39" s="56">
        <v>0.01</v>
      </c>
      <c r="C39" s="57">
        <v>9.99</v>
      </c>
      <c r="E39" s="56">
        <v>7</v>
      </c>
      <c r="F39" s="35">
        <v>0</v>
      </c>
      <c r="G39" s="35">
        <v>0</v>
      </c>
      <c r="H39" s="35">
        <v>0</v>
      </c>
      <c r="I39" s="35">
        <v>0</v>
      </c>
      <c r="J39" s="57">
        <v>0</v>
      </c>
      <c r="M39" s="56">
        <v>1730</v>
      </c>
      <c r="N39" s="57">
        <v>1739.99</v>
      </c>
      <c r="P39" s="56">
        <v>229.404</v>
      </c>
      <c r="Q39" s="35">
        <v>0</v>
      </c>
      <c r="R39" s="35">
        <v>0</v>
      </c>
      <c r="S39" s="35">
        <v>0</v>
      </c>
      <c r="T39" s="35">
        <v>0</v>
      </c>
      <c r="U39" s="57">
        <v>0</v>
      </c>
    </row>
    <row r="40" spans="2:21" x14ac:dyDescent="0.2">
      <c r="B40" s="56">
        <v>0.01</v>
      </c>
      <c r="C40" s="57">
        <v>9.99</v>
      </c>
      <c r="E40" s="56">
        <v>7</v>
      </c>
      <c r="F40" s="35">
        <v>0</v>
      </c>
      <c r="G40" s="35">
        <v>0</v>
      </c>
      <c r="H40" s="35">
        <v>0</v>
      </c>
      <c r="I40" s="35">
        <v>0</v>
      </c>
      <c r="J40" s="57">
        <v>0</v>
      </c>
      <c r="M40" s="56">
        <v>1740</v>
      </c>
      <c r="N40" s="57">
        <v>1749.99</v>
      </c>
      <c r="P40" s="56">
        <v>236.404</v>
      </c>
      <c r="Q40" s="35">
        <v>0</v>
      </c>
      <c r="R40" s="35">
        <v>0</v>
      </c>
      <c r="S40" s="35">
        <v>0</v>
      </c>
      <c r="T40" s="35">
        <v>0</v>
      </c>
      <c r="U40" s="57">
        <v>0</v>
      </c>
    </row>
    <row r="41" spans="2:21" x14ac:dyDescent="0.2">
      <c r="B41" s="56">
        <v>0.01</v>
      </c>
      <c r="C41" s="57">
        <v>9.99</v>
      </c>
      <c r="E41" s="56">
        <v>7</v>
      </c>
      <c r="F41" s="35">
        <v>0</v>
      </c>
      <c r="G41" s="35">
        <v>0</v>
      </c>
      <c r="H41" s="35">
        <v>0</v>
      </c>
      <c r="I41" s="35">
        <v>0</v>
      </c>
      <c r="J41" s="57">
        <v>0</v>
      </c>
      <c r="M41" s="56">
        <v>1750</v>
      </c>
      <c r="N41" s="57">
        <v>1759.99</v>
      </c>
      <c r="P41" s="56">
        <v>243.404</v>
      </c>
      <c r="Q41" s="35">
        <v>0</v>
      </c>
      <c r="R41" s="35">
        <v>0</v>
      </c>
      <c r="S41" s="35">
        <v>0</v>
      </c>
      <c r="T41" s="35">
        <v>0</v>
      </c>
      <c r="U41" s="57">
        <v>0</v>
      </c>
    </row>
    <row r="42" spans="2:21" x14ac:dyDescent="0.2">
      <c r="B42" s="56">
        <v>0.01</v>
      </c>
      <c r="C42" s="57">
        <v>9.99</v>
      </c>
      <c r="E42" s="56">
        <v>7</v>
      </c>
      <c r="F42" s="35">
        <v>0</v>
      </c>
      <c r="G42" s="35">
        <v>0</v>
      </c>
      <c r="H42" s="35">
        <v>0</v>
      </c>
      <c r="I42" s="35">
        <v>0</v>
      </c>
      <c r="J42" s="57">
        <v>0</v>
      </c>
      <c r="M42" s="56">
        <v>1760</v>
      </c>
      <c r="N42" s="57">
        <v>1769.99</v>
      </c>
      <c r="P42" s="56">
        <v>250.404</v>
      </c>
      <c r="Q42" s="35">
        <v>0</v>
      </c>
      <c r="R42" s="35">
        <v>0</v>
      </c>
      <c r="S42" s="35">
        <v>0</v>
      </c>
      <c r="T42" s="35">
        <v>0</v>
      </c>
      <c r="U42" s="57">
        <v>0</v>
      </c>
    </row>
    <row r="43" spans="2:21" x14ac:dyDescent="0.2">
      <c r="B43" s="56">
        <v>0.01</v>
      </c>
      <c r="C43" s="57">
        <v>9.99</v>
      </c>
      <c r="E43" s="56">
        <v>7</v>
      </c>
      <c r="F43" s="35">
        <v>0</v>
      </c>
      <c r="G43" s="35">
        <v>0</v>
      </c>
      <c r="H43" s="35">
        <v>0</v>
      </c>
      <c r="I43" s="35">
        <v>0</v>
      </c>
      <c r="J43" s="57">
        <v>0</v>
      </c>
      <c r="M43" s="56">
        <v>1770</v>
      </c>
      <c r="N43" s="57">
        <v>1779.99</v>
      </c>
      <c r="P43" s="56">
        <v>257.404</v>
      </c>
      <c r="Q43" s="35">
        <v>0</v>
      </c>
      <c r="R43" s="35">
        <v>0</v>
      </c>
      <c r="S43" s="35">
        <v>0</v>
      </c>
      <c r="T43" s="35">
        <v>0</v>
      </c>
      <c r="U43" s="57">
        <v>0</v>
      </c>
    </row>
    <row r="44" spans="2:21" x14ac:dyDescent="0.2">
      <c r="B44" s="56">
        <v>0.01</v>
      </c>
      <c r="C44" s="57">
        <v>9.99</v>
      </c>
      <c r="E44" s="56">
        <v>7</v>
      </c>
      <c r="F44" s="35">
        <v>2.0499999999999998</v>
      </c>
      <c r="G44" s="35">
        <v>0</v>
      </c>
      <c r="H44" s="35">
        <v>0</v>
      </c>
      <c r="I44" s="35">
        <v>0</v>
      </c>
      <c r="J44" s="57">
        <v>0</v>
      </c>
      <c r="M44" s="56">
        <v>1780</v>
      </c>
      <c r="N44" s="57">
        <v>1789.99</v>
      </c>
      <c r="P44" s="56">
        <v>264.404</v>
      </c>
      <c r="Q44" s="35">
        <v>0</v>
      </c>
      <c r="R44" s="35">
        <v>0</v>
      </c>
      <c r="S44" s="35">
        <v>0</v>
      </c>
      <c r="T44" s="35">
        <v>0</v>
      </c>
      <c r="U44" s="57">
        <v>0</v>
      </c>
    </row>
    <row r="45" spans="2:21" x14ac:dyDescent="0.2">
      <c r="B45" s="56">
        <v>0.01</v>
      </c>
      <c r="C45" s="57">
        <v>9.99</v>
      </c>
      <c r="E45" s="56">
        <v>7</v>
      </c>
      <c r="F45" s="35">
        <v>5</v>
      </c>
      <c r="G45" s="35">
        <v>0</v>
      </c>
      <c r="H45" s="35">
        <v>0</v>
      </c>
      <c r="I45" s="35">
        <v>0</v>
      </c>
      <c r="J45" s="57">
        <v>0</v>
      </c>
      <c r="M45" s="56">
        <v>1790</v>
      </c>
      <c r="N45" s="57">
        <v>1799.99</v>
      </c>
      <c r="P45" s="56">
        <v>271.404</v>
      </c>
      <c r="Q45" s="35">
        <v>0</v>
      </c>
      <c r="R45" s="35">
        <v>0</v>
      </c>
      <c r="S45" s="35">
        <v>0</v>
      </c>
      <c r="T45" s="35">
        <v>0</v>
      </c>
      <c r="U45" s="57">
        <v>0</v>
      </c>
    </row>
    <row r="46" spans="2:21" x14ac:dyDescent="0.2">
      <c r="B46" s="56">
        <v>0.01</v>
      </c>
      <c r="C46" s="57">
        <v>9.99</v>
      </c>
      <c r="E46" s="56">
        <v>7</v>
      </c>
      <c r="F46" s="35">
        <v>5</v>
      </c>
      <c r="G46" s="35">
        <v>0</v>
      </c>
      <c r="H46" s="35">
        <v>0</v>
      </c>
      <c r="I46" s="35">
        <v>0</v>
      </c>
      <c r="J46" s="57">
        <v>0</v>
      </c>
      <c r="M46" s="56">
        <v>1800</v>
      </c>
      <c r="N46" s="57">
        <v>1809.99</v>
      </c>
      <c r="P46" s="56">
        <v>278.404</v>
      </c>
      <c r="Q46" s="35">
        <v>0</v>
      </c>
      <c r="R46" s="35">
        <v>0</v>
      </c>
      <c r="S46" s="35">
        <v>0</v>
      </c>
      <c r="T46" s="35">
        <v>0</v>
      </c>
      <c r="U46" s="57">
        <v>0</v>
      </c>
    </row>
    <row r="47" spans="2:21" x14ac:dyDescent="0.2">
      <c r="B47" s="56">
        <v>0.01</v>
      </c>
      <c r="C47" s="57">
        <v>9.99</v>
      </c>
      <c r="E47" s="56">
        <v>7</v>
      </c>
      <c r="F47" s="35">
        <v>5</v>
      </c>
      <c r="G47" s="35">
        <v>0</v>
      </c>
      <c r="H47" s="35">
        <v>0</v>
      </c>
      <c r="I47" s="35">
        <v>0</v>
      </c>
      <c r="J47" s="57">
        <v>0</v>
      </c>
      <c r="M47" s="56">
        <v>1810</v>
      </c>
      <c r="N47" s="57">
        <v>1819.99</v>
      </c>
      <c r="P47" s="56">
        <v>285.404</v>
      </c>
      <c r="Q47" s="35">
        <v>0</v>
      </c>
      <c r="R47" s="35">
        <v>0</v>
      </c>
      <c r="S47" s="35">
        <v>0</v>
      </c>
      <c r="T47" s="35">
        <v>0</v>
      </c>
      <c r="U47" s="57">
        <v>0</v>
      </c>
    </row>
    <row r="48" spans="2:21" x14ac:dyDescent="0.2">
      <c r="B48" s="56">
        <v>0.01</v>
      </c>
      <c r="C48" s="57">
        <v>9.99</v>
      </c>
      <c r="E48" s="56">
        <v>7</v>
      </c>
      <c r="F48" s="35">
        <v>5</v>
      </c>
      <c r="G48" s="35">
        <v>0</v>
      </c>
      <c r="H48" s="35">
        <v>0</v>
      </c>
      <c r="I48" s="35">
        <v>0</v>
      </c>
      <c r="J48" s="57">
        <v>0</v>
      </c>
      <c r="M48" s="56">
        <v>1820</v>
      </c>
      <c r="N48" s="57">
        <v>1829.99</v>
      </c>
      <c r="P48" s="56">
        <v>292.404</v>
      </c>
      <c r="Q48" s="35">
        <v>0</v>
      </c>
      <c r="R48" s="35">
        <v>0</v>
      </c>
      <c r="S48" s="35">
        <v>0</v>
      </c>
      <c r="T48" s="35">
        <v>0</v>
      </c>
      <c r="U48" s="57">
        <v>0</v>
      </c>
    </row>
    <row r="49" spans="2:21" x14ac:dyDescent="0.2">
      <c r="B49" s="56">
        <v>0.01</v>
      </c>
      <c r="C49" s="57">
        <v>9.99</v>
      </c>
      <c r="E49" s="56">
        <v>7</v>
      </c>
      <c r="F49" s="35">
        <v>5</v>
      </c>
      <c r="G49" s="35">
        <v>0</v>
      </c>
      <c r="H49" s="35">
        <v>0</v>
      </c>
      <c r="I49" s="35">
        <v>0</v>
      </c>
      <c r="J49" s="57">
        <v>0</v>
      </c>
      <c r="M49" s="56">
        <v>1830</v>
      </c>
      <c r="N49" s="57">
        <v>1839.99</v>
      </c>
      <c r="P49" s="56">
        <v>299.404</v>
      </c>
      <c r="Q49" s="35">
        <v>0</v>
      </c>
      <c r="R49" s="35">
        <v>0</v>
      </c>
      <c r="S49" s="35">
        <v>0</v>
      </c>
      <c r="T49" s="35">
        <v>0</v>
      </c>
      <c r="U49" s="57">
        <v>0</v>
      </c>
    </row>
    <row r="50" spans="2:21" x14ac:dyDescent="0.2">
      <c r="B50" s="56">
        <v>0.01</v>
      </c>
      <c r="C50" s="57">
        <v>9.99</v>
      </c>
      <c r="E50" s="56">
        <v>7</v>
      </c>
      <c r="F50" s="35">
        <v>5</v>
      </c>
      <c r="G50" s="35">
        <v>0</v>
      </c>
      <c r="H50" s="35">
        <v>0</v>
      </c>
      <c r="I50" s="35">
        <v>0</v>
      </c>
      <c r="J50" s="57">
        <v>0</v>
      </c>
      <c r="M50" s="56">
        <v>1840</v>
      </c>
      <c r="N50" s="57">
        <v>1849.99</v>
      </c>
      <c r="P50" s="56">
        <v>306.404</v>
      </c>
      <c r="Q50" s="35">
        <v>0</v>
      </c>
      <c r="R50" s="35">
        <v>0</v>
      </c>
      <c r="S50" s="35">
        <v>0</v>
      </c>
      <c r="T50" s="35">
        <v>0</v>
      </c>
      <c r="U50" s="57">
        <v>0</v>
      </c>
    </row>
    <row r="51" spans="2:21" x14ac:dyDescent="0.2">
      <c r="B51" s="56">
        <v>0.01</v>
      </c>
      <c r="C51" s="57">
        <v>9.99</v>
      </c>
      <c r="E51" s="56">
        <v>7</v>
      </c>
      <c r="F51" s="35">
        <v>5</v>
      </c>
      <c r="G51" s="35">
        <v>0</v>
      </c>
      <c r="H51" s="35">
        <v>0</v>
      </c>
      <c r="I51" s="35">
        <v>0</v>
      </c>
      <c r="J51" s="57">
        <v>0</v>
      </c>
      <c r="M51" s="56">
        <v>1850</v>
      </c>
      <c r="N51" s="57">
        <v>1859.99</v>
      </c>
      <c r="P51" s="56">
        <v>313.404</v>
      </c>
      <c r="Q51" s="35">
        <v>0</v>
      </c>
      <c r="R51" s="35">
        <v>0</v>
      </c>
      <c r="S51" s="35">
        <v>0</v>
      </c>
      <c r="T51" s="35">
        <v>0</v>
      </c>
      <c r="U51" s="57">
        <v>0</v>
      </c>
    </row>
    <row r="52" spans="2:21" x14ac:dyDescent="0.2">
      <c r="B52" s="56">
        <v>0.01</v>
      </c>
      <c r="C52" s="57">
        <v>9.99</v>
      </c>
      <c r="E52" s="56">
        <v>7</v>
      </c>
      <c r="F52" s="35">
        <v>5</v>
      </c>
      <c r="G52" s="35">
        <v>0</v>
      </c>
      <c r="H52" s="35">
        <v>0</v>
      </c>
      <c r="I52" s="35">
        <v>0</v>
      </c>
      <c r="J52" s="57">
        <v>0</v>
      </c>
      <c r="M52" s="56">
        <v>1860</v>
      </c>
      <c r="N52" s="57">
        <v>1869.99</v>
      </c>
      <c r="P52" s="56">
        <v>320.404</v>
      </c>
      <c r="Q52" s="35">
        <v>0</v>
      </c>
      <c r="R52" s="35">
        <v>0</v>
      </c>
      <c r="S52" s="35">
        <v>0</v>
      </c>
      <c r="T52" s="35">
        <v>0</v>
      </c>
      <c r="U52" s="57">
        <v>0</v>
      </c>
    </row>
    <row r="53" spans="2:21" x14ac:dyDescent="0.2">
      <c r="B53" s="56">
        <v>0.01</v>
      </c>
      <c r="C53" s="57">
        <v>9.99</v>
      </c>
      <c r="E53" s="56">
        <v>7</v>
      </c>
      <c r="F53" s="35">
        <v>5</v>
      </c>
      <c r="G53" s="35">
        <v>0</v>
      </c>
      <c r="H53" s="35">
        <v>0</v>
      </c>
      <c r="I53" s="35">
        <v>0</v>
      </c>
      <c r="J53" s="57">
        <v>0</v>
      </c>
      <c r="M53" s="56">
        <v>1870</v>
      </c>
      <c r="N53" s="57">
        <v>1879.99</v>
      </c>
      <c r="P53" s="56">
        <v>327.404</v>
      </c>
      <c r="Q53" s="35">
        <v>0</v>
      </c>
      <c r="R53" s="35">
        <v>0</v>
      </c>
      <c r="S53" s="35">
        <v>0</v>
      </c>
      <c r="T53" s="35">
        <v>0</v>
      </c>
      <c r="U53" s="57">
        <v>0</v>
      </c>
    </row>
    <row r="54" spans="2:21" x14ac:dyDescent="0.2">
      <c r="B54" s="56">
        <v>0.01</v>
      </c>
      <c r="C54" s="57">
        <v>9.99</v>
      </c>
      <c r="E54" s="56">
        <v>7</v>
      </c>
      <c r="F54" s="35">
        <v>5</v>
      </c>
      <c r="G54" s="35">
        <v>0</v>
      </c>
      <c r="H54" s="35">
        <v>0</v>
      </c>
      <c r="I54" s="35">
        <v>0</v>
      </c>
      <c r="J54" s="57">
        <v>0</v>
      </c>
      <c r="M54" s="56">
        <v>1880</v>
      </c>
      <c r="N54" s="57">
        <v>1889.99</v>
      </c>
      <c r="P54" s="56">
        <v>334.404</v>
      </c>
      <c r="Q54" s="35">
        <v>0</v>
      </c>
      <c r="R54" s="35">
        <v>0</v>
      </c>
      <c r="S54" s="35">
        <v>0</v>
      </c>
      <c r="T54" s="35">
        <v>0</v>
      </c>
      <c r="U54" s="57">
        <v>0</v>
      </c>
    </row>
    <row r="55" spans="2:21" x14ac:dyDescent="0.2">
      <c r="B55" s="56">
        <v>0.01</v>
      </c>
      <c r="C55" s="57">
        <v>9.99</v>
      </c>
      <c r="E55" s="56">
        <v>7</v>
      </c>
      <c r="F55" s="35">
        <v>5</v>
      </c>
      <c r="G55" s="35">
        <v>0</v>
      </c>
      <c r="H55" s="35">
        <v>0</v>
      </c>
      <c r="I55" s="35">
        <v>0</v>
      </c>
      <c r="J55" s="57">
        <v>0</v>
      </c>
      <c r="M55" s="56">
        <v>1890</v>
      </c>
      <c r="N55" s="57">
        <v>1899.99</v>
      </c>
      <c r="P55" s="56">
        <v>341.404</v>
      </c>
      <c r="Q55" s="35">
        <v>0</v>
      </c>
      <c r="R55" s="35">
        <v>0</v>
      </c>
      <c r="S55" s="35">
        <v>0</v>
      </c>
      <c r="T55" s="35">
        <v>0</v>
      </c>
      <c r="U55" s="57">
        <v>0</v>
      </c>
    </row>
    <row r="56" spans="2:21" x14ac:dyDescent="0.2">
      <c r="B56" s="56">
        <v>0.01</v>
      </c>
      <c r="C56" s="57">
        <v>9.99</v>
      </c>
      <c r="E56" s="56">
        <v>7</v>
      </c>
      <c r="F56" s="35">
        <v>5</v>
      </c>
      <c r="G56" s="35">
        <v>0</v>
      </c>
      <c r="H56" s="35">
        <v>0</v>
      </c>
      <c r="I56" s="35">
        <v>0</v>
      </c>
      <c r="J56" s="57">
        <v>0</v>
      </c>
      <c r="M56" s="56">
        <v>1900</v>
      </c>
      <c r="N56" s="57">
        <v>1909.99</v>
      </c>
      <c r="P56" s="56">
        <v>348.404</v>
      </c>
      <c r="Q56" s="35">
        <v>0</v>
      </c>
      <c r="R56" s="35">
        <v>0</v>
      </c>
      <c r="S56" s="35">
        <v>0</v>
      </c>
      <c r="T56" s="35">
        <v>0</v>
      </c>
      <c r="U56" s="57">
        <v>0</v>
      </c>
    </row>
    <row r="57" spans="2:21" x14ac:dyDescent="0.2">
      <c r="B57" s="56">
        <v>0.01</v>
      </c>
      <c r="C57" s="57">
        <v>9.99</v>
      </c>
      <c r="E57" s="56">
        <v>7</v>
      </c>
      <c r="F57" s="35">
        <v>5</v>
      </c>
      <c r="G57" s="35">
        <v>0</v>
      </c>
      <c r="H57" s="35">
        <v>0</v>
      </c>
      <c r="I57" s="35">
        <v>0</v>
      </c>
      <c r="J57" s="57">
        <v>0</v>
      </c>
      <c r="M57" s="56">
        <v>1910</v>
      </c>
      <c r="N57" s="57">
        <v>1919.99</v>
      </c>
      <c r="P57" s="56">
        <v>355.404</v>
      </c>
      <c r="Q57" s="35">
        <v>0</v>
      </c>
      <c r="R57" s="35">
        <v>0</v>
      </c>
      <c r="S57" s="35">
        <v>0</v>
      </c>
      <c r="T57" s="35">
        <v>0</v>
      </c>
      <c r="U57" s="57">
        <v>0</v>
      </c>
    </row>
    <row r="58" spans="2:21" x14ac:dyDescent="0.2">
      <c r="B58" s="56">
        <v>0.01</v>
      </c>
      <c r="C58" s="57">
        <v>9.99</v>
      </c>
      <c r="E58" s="56">
        <v>7</v>
      </c>
      <c r="F58" s="35">
        <v>5</v>
      </c>
      <c r="G58" s="35">
        <v>0</v>
      </c>
      <c r="H58" s="35">
        <v>0</v>
      </c>
      <c r="I58" s="35">
        <v>0</v>
      </c>
      <c r="J58" s="57">
        <v>0</v>
      </c>
      <c r="M58" s="56">
        <v>1920</v>
      </c>
      <c r="N58" s="57">
        <v>1929.99</v>
      </c>
      <c r="P58" s="56">
        <v>362.404</v>
      </c>
      <c r="Q58" s="35">
        <v>0</v>
      </c>
      <c r="R58" s="35">
        <v>0</v>
      </c>
      <c r="S58" s="35">
        <v>0</v>
      </c>
      <c r="T58" s="35">
        <v>0</v>
      </c>
      <c r="U58" s="57">
        <v>0</v>
      </c>
    </row>
    <row r="59" spans="2:21" x14ac:dyDescent="0.2">
      <c r="B59" s="56">
        <v>0.01</v>
      </c>
      <c r="C59" s="57">
        <v>9.99</v>
      </c>
      <c r="E59" s="56">
        <v>7</v>
      </c>
      <c r="F59" s="35">
        <v>5</v>
      </c>
      <c r="G59" s="35">
        <v>0</v>
      </c>
      <c r="H59" s="35">
        <v>0</v>
      </c>
      <c r="I59" s="35">
        <v>0</v>
      </c>
      <c r="J59" s="57">
        <v>0</v>
      </c>
      <c r="M59" s="56">
        <v>1930</v>
      </c>
      <c r="N59" s="57">
        <v>1939.99</v>
      </c>
      <c r="P59" s="56">
        <v>369.404</v>
      </c>
      <c r="Q59" s="35">
        <v>0</v>
      </c>
      <c r="R59" s="35">
        <v>0</v>
      </c>
      <c r="S59" s="35">
        <v>0</v>
      </c>
      <c r="T59" s="35">
        <v>0</v>
      </c>
      <c r="U59" s="57">
        <v>0</v>
      </c>
    </row>
    <row r="60" spans="2:21" x14ac:dyDescent="0.2">
      <c r="B60" s="56">
        <v>0.01</v>
      </c>
      <c r="C60" s="57">
        <v>9.99</v>
      </c>
      <c r="E60" s="56">
        <v>7</v>
      </c>
      <c r="F60" s="35">
        <v>5</v>
      </c>
      <c r="G60" s="35">
        <v>0</v>
      </c>
      <c r="H60" s="35">
        <v>0</v>
      </c>
      <c r="I60" s="35">
        <v>0</v>
      </c>
      <c r="J60" s="57">
        <v>0</v>
      </c>
      <c r="M60" s="56">
        <v>1940</v>
      </c>
      <c r="N60" s="57">
        <v>1949.99</v>
      </c>
      <c r="P60" s="56">
        <v>376.404</v>
      </c>
      <c r="Q60" s="35">
        <v>4.9800000000000182</v>
      </c>
      <c r="R60" s="35">
        <v>0</v>
      </c>
      <c r="S60" s="35">
        <v>0</v>
      </c>
      <c r="T60" s="35">
        <v>0</v>
      </c>
      <c r="U60" s="57">
        <v>0</v>
      </c>
    </row>
    <row r="61" spans="2:21" x14ac:dyDescent="0.2">
      <c r="B61" s="56">
        <v>0.01</v>
      </c>
      <c r="C61" s="57">
        <v>9.99</v>
      </c>
      <c r="E61" s="56">
        <v>7</v>
      </c>
      <c r="F61" s="35">
        <v>5</v>
      </c>
      <c r="G61" s="35">
        <v>0</v>
      </c>
      <c r="H61" s="35">
        <v>0</v>
      </c>
      <c r="I61" s="35">
        <v>0</v>
      </c>
      <c r="J61" s="57">
        <v>0</v>
      </c>
      <c r="M61" s="56">
        <v>1950</v>
      </c>
      <c r="N61" s="57">
        <v>1959.99</v>
      </c>
      <c r="P61" s="56">
        <v>383.404</v>
      </c>
      <c r="Q61" s="35">
        <v>9.9800000000000182</v>
      </c>
      <c r="R61" s="35">
        <v>0</v>
      </c>
      <c r="S61" s="35">
        <v>0</v>
      </c>
      <c r="T61" s="35">
        <v>0</v>
      </c>
      <c r="U61" s="57">
        <v>0</v>
      </c>
    </row>
    <row r="62" spans="2:21" x14ac:dyDescent="0.2">
      <c r="B62" s="56">
        <v>0.01</v>
      </c>
      <c r="C62" s="57">
        <v>9.99</v>
      </c>
      <c r="E62" s="56">
        <v>7</v>
      </c>
      <c r="F62" s="35">
        <v>5</v>
      </c>
      <c r="G62" s="35">
        <v>0</v>
      </c>
      <c r="H62" s="35">
        <v>0</v>
      </c>
      <c r="I62" s="35">
        <v>0</v>
      </c>
      <c r="J62" s="57">
        <v>0</v>
      </c>
      <c r="M62" s="56">
        <v>1960</v>
      </c>
      <c r="N62" s="57">
        <v>1969.99</v>
      </c>
      <c r="P62" s="56">
        <v>390.404</v>
      </c>
      <c r="Q62" s="35">
        <v>14.980000000000018</v>
      </c>
      <c r="R62" s="35">
        <v>0</v>
      </c>
      <c r="S62" s="35">
        <v>0</v>
      </c>
      <c r="T62" s="35">
        <v>0</v>
      </c>
      <c r="U62" s="57">
        <v>0</v>
      </c>
    </row>
    <row r="63" spans="2:21" x14ac:dyDescent="0.2">
      <c r="B63" s="56">
        <v>0.01</v>
      </c>
      <c r="C63" s="57">
        <v>9.99</v>
      </c>
      <c r="E63" s="56">
        <v>7</v>
      </c>
      <c r="F63" s="35">
        <v>5</v>
      </c>
      <c r="G63" s="35">
        <v>0</v>
      </c>
      <c r="H63" s="35">
        <v>0</v>
      </c>
      <c r="I63" s="35">
        <v>0</v>
      </c>
      <c r="J63" s="57">
        <v>0</v>
      </c>
      <c r="M63" s="56">
        <v>1970</v>
      </c>
      <c r="N63" s="57">
        <v>1979.99</v>
      </c>
      <c r="P63" s="56">
        <v>397.404</v>
      </c>
      <c r="Q63" s="35">
        <v>19.980000000000018</v>
      </c>
      <c r="R63" s="35">
        <v>0</v>
      </c>
      <c r="S63" s="35">
        <v>0</v>
      </c>
      <c r="T63" s="35">
        <v>0</v>
      </c>
      <c r="U63" s="57">
        <v>0</v>
      </c>
    </row>
    <row r="64" spans="2:21" x14ac:dyDescent="0.2">
      <c r="B64" s="56">
        <v>0.01</v>
      </c>
      <c r="C64" s="57">
        <v>9.99</v>
      </c>
      <c r="E64" s="56">
        <v>7</v>
      </c>
      <c r="F64" s="35">
        <v>5</v>
      </c>
      <c r="G64" s="35">
        <v>0</v>
      </c>
      <c r="H64" s="35">
        <v>0</v>
      </c>
      <c r="I64" s="35">
        <v>0</v>
      </c>
      <c r="J64" s="57">
        <v>0</v>
      </c>
      <c r="M64" s="56">
        <v>1980</v>
      </c>
      <c r="N64" s="57">
        <v>1989.99</v>
      </c>
      <c r="P64" s="56">
        <v>404.404</v>
      </c>
      <c r="Q64" s="35">
        <v>24.980000000000018</v>
      </c>
      <c r="R64" s="35">
        <v>0</v>
      </c>
      <c r="S64" s="35">
        <v>0</v>
      </c>
      <c r="T64" s="35">
        <v>0</v>
      </c>
      <c r="U64" s="57">
        <v>0</v>
      </c>
    </row>
    <row r="65" spans="2:21" x14ac:dyDescent="0.2">
      <c r="B65" s="56">
        <v>0.01</v>
      </c>
      <c r="C65" s="57">
        <v>9.99</v>
      </c>
      <c r="E65" s="56">
        <v>7</v>
      </c>
      <c r="F65" s="35">
        <v>5</v>
      </c>
      <c r="G65" s="35">
        <v>3.01</v>
      </c>
      <c r="H65" s="35">
        <v>0</v>
      </c>
      <c r="I65" s="35">
        <v>0</v>
      </c>
      <c r="J65" s="57">
        <v>0</v>
      </c>
      <c r="M65" s="56">
        <v>1990</v>
      </c>
      <c r="N65" s="57">
        <v>1999.99</v>
      </c>
      <c r="P65" s="56">
        <v>411.404</v>
      </c>
      <c r="Q65" s="35">
        <v>29.980000000000018</v>
      </c>
      <c r="R65" s="35">
        <v>0</v>
      </c>
      <c r="S65" s="35">
        <v>0</v>
      </c>
      <c r="T65" s="35">
        <v>0</v>
      </c>
      <c r="U65" s="57">
        <v>0</v>
      </c>
    </row>
    <row r="66" spans="2:21" x14ac:dyDescent="0.2">
      <c r="B66" s="56">
        <v>0.01</v>
      </c>
      <c r="C66" s="57">
        <v>9.99</v>
      </c>
      <c r="E66" s="56">
        <v>7</v>
      </c>
      <c r="F66" s="35">
        <v>5</v>
      </c>
      <c r="G66" s="35">
        <v>4</v>
      </c>
      <c r="H66" s="35">
        <v>0</v>
      </c>
      <c r="I66" s="35">
        <v>0</v>
      </c>
      <c r="J66" s="57">
        <v>0</v>
      </c>
      <c r="M66" s="56">
        <v>2000</v>
      </c>
      <c r="N66" s="57">
        <v>2009.99</v>
      </c>
      <c r="P66" s="56">
        <v>418.404</v>
      </c>
      <c r="Q66" s="35">
        <v>34.980000000000018</v>
      </c>
      <c r="R66" s="35">
        <v>0</v>
      </c>
      <c r="S66" s="35">
        <v>0</v>
      </c>
      <c r="T66" s="35">
        <v>0</v>
      </c>
      <c r="U66" s="57">
        <v>0</v>
      </c>
    </row>
    <row r="67" spans="2:21" x14ac:dyDescent="0.2">
      <c r="B67" s="56">
        <v>0.01</v>
      </c>
      <c r="C67" s="57">
        <v>9.99</v>
      </c>
      <c r="E67" s="56">
        <v>7</v>
      </c>
      <c r="F67" s="35">
        <v>5</v>
      </c>
      <c r="G67" s="35">
        <v>4</v>
      </c>
      <c r="H67" s="35">
        <v>0</v>
      </c>
      <c r="I67" s="35">
        <v>0</v>
      </c>
      <c r="J67" s="57">
        <v>0</v>
      </c>
      <c r="M67" s="56">
        <v>2010</v>
      </c>
      <c r="N67" s="57">
        <v>2019.99</v>
      </c>
      <c r="P67" s="56">
        <v>425.404</v>
      </c>
      <c r="Q67" s="35">
        <v>39.980000000000018</v>
      </c>
      <c r="R67" s="35">
        <v>0</v>
      </c>
      <c r="S67" s="35">
        <v>0</v>
      </c>
      <c r="T67" s="35">
        <v>0</v>
      </c>
      <c r="U67" s="57">
        <v>0</v>
      </c>
    </row>
    <row r="68" spans="2:21" x14ac:dyDescent="0.2">
      <c r="B68" s="56">
        <v>0.01</v>
      </c>
      <c r="C68" s="57">
        <v>9.99</v>
      </c>
      <c r="E68" s="56">
        <v>7</v>
      </c>
      <c r="F68" s="35">
        <v>5</v>
      </c>
      <c r="G68" s="35">
        <v>4</v>
      </c>
      <c r="H68" s="35">
        <v>0</v>
      </c>
      <c r="I68" s="35">
        <v>0</v>
      </c>
      <c r="J68" s="57">
        <v>0</v>
      </c>
      <c r="M68" s="56">
        <v>2020</v>
      </c>
      <c r="N68" s="57">
        <v>2029.99</v>
      </c>
      <c r="P68" s="56">
        <v>432.404</v>
      </c>
      <c r="Q68" s="35">
        <v>44.980000000000018</v>
      </c>
      <c r="R68" s="35">
        <v>0</v>
      </c>
      <c r="S68" s="35">
        <v>0</v>
      </c>
      <c r="T68" s="35">
        <v>0</v>
      </c>
      <c r="U68" s="57">
        <v>0</v>
      </c>
    </row>
    <row r="69" spans="2:21" x14ac:dyDescent="0.2">
      <c r="B69" s="56">
        <v>0.01</v>
      </c>
      <c r="C69" s="57">
        <v>9.99</v>
      </c>
      <c r="E69" s="56">
        <v>7</v>
      </c>
      <c r="F69" s="35">
        <v>5</v>
      </c>
      <c r="G69" s="35">
        <v>4</v>
      </c>
      <c r="H69" s="35">
        <v>0</v>
      </c>
      <c r="I69" s="35">
        <v>0</v>
      </c>
      <c r="J69" s="57">
        <v>0</v>
      </c>
      <c r="M69" s="56">
        <v>2030</v>
      </c>
      <c r="N69" s="57">
        <v>2039.99</v>
      </c>
      <c r="P69" s="56">
        <v>439.404</v>
      </c>
      <c r="Q69" s="35">
        <v>49.980000000000018</v>
      </c>
      <c r="R69" s="35">
        <v>0</v>
      </c>
      <c r="S69" s="35">
        <v>0</v>
      </c>
      <c r="T69" s="35">
        <v>0</v>
      </c>
      <c r="U69" s="57">
        <v>0</v>
      </c>
    </row>
    <row r="70" spans="2:21" x14ac:dyDescent="0.2">
      <c r="B70" s="56">
        <v>0.01</v>
      </c>
      <c r="C70" s="57">
        <v>9.99</v>
      </c>
      <c r="E70" s="56">
        <v>7</v>
      </c>
      <c r="F70" s="35">
        <v>5</v>
      </c>
      <c r="G70" s="35">
        <v>4</v>
      </c>
      <c r="H70" s="35">
        <v>0</v>
      </c>
      <c r="I70" s="35">
        <v>0</v>
      </c>
      <c r="J70" s="57">
        <v>0</v>
      </c>
      <c r="M70" s="56">
        <v>2040</v>
      </c>
      <c r="N70" s="57">
        <v>2049.9899999999998</v>
      </c>
      <c r="P70" s="56">
        <v>446.404</v>
      </c>
      <c r="Q70" s="35">
        <v>54.980000000000018</v>
      </c>
      <c r="R70" s="35">
        <v>0</v>
      </c>
      <c r="S70" s="35">
        <v>0</v>
      </c>
      <c r="T70" s="35">
        <v>0</v>
      </c>
      <c r="U70" s="57">
        <v>0</v>
      </c>
    </row>
    <row r="71" spans="2:21" x14ac:dyDescent="0.2">
      <c r="B71" s="56">
        <v>0.01</v>
      </c>
      <c r="C71" s="57">
        <v>9.99</v>
      </c>
      <c r="E71" s="56">
        <v>7</v>
      </c>
      <c r="F71" s="35">
        <v>5</v>
      </c>
      <c r="G71" s="35">
        <v>4</v>
      </c>
      <c r="H71" s="35">
        <v>0</v>
      </c>
      <c r="I71" s="35">
        <v>0</v>
      </c>
      <c r="J71" s="57">
        <v>0</v>
      </c>
      <c r="M71" s="56">
        <v>2050</v>
      </c>
      <c r="N71" s="57">
        <v>2059.9899999999998</v>
      </c>
      <c r="P71" s="56">
        <v>453.404</v>
      </c>
      <c r="Q71" s="35">
        <v>59.980000000000018</v>
      </c>
      <c r="R71" s="35">
        <v>0</v>
      </c>
      <c r="S71" s="35">
        <v>0</v>
      </c>
      <c r="T71" s="35">
        <v>0</v>
      </c>
      <c r="U71" s="57">
        <v>0</v>
      </c>
    </row>
    <row r="72" spans="2:21" x14ac:dyDescent="0.2">
      <c r="B72" s="56">
        <v>0.01</v>
      </c>
      <c r="C72" s="57">
        <v>9.99</v>
      </c>
      <c r="E72" s="56">
        <v>7</v>
      </c>
      <c r="F72" s="35">
        <v>5</v>
      </c>
      <c r="G72" s="35">
        <v>4</v>
      </c>
      <c r="H72" s="35">
        <v>0</v>
      </c>
      <c r="I72" s="35">
        <v>0</v>
      </c>
      <c r="J72" s="57">
        <v>0</v>
      </c>
      <c r="M72" s="56">
        <v>2060</v>
      </c>
      <c r="N72" s="57">
        <v>2069.9899999999998</v>
      </c>
      <c r="P72" s="56">
        <v>460.404</v>
      </c>
      <c r="Q72" s="35">
        <v>64.980000000000018</v>
      </c>
      <c r="R72" s="35">
        <v>0</v>
      </c>
      <c r="S72" s="35">
        <v>0</v>
      </c>
      <c r="T72" s="35">
        <v>0</v>
      </c>
      <c r="U72" s="57">
        <v>0</v>
      </c>
    </row>
    <row r="73" spans="2:21" x14ac:dyDescent="0.2">
      <c r="B73" s="56">
        <v>0.01</v>
      </c>
      <c r="C73" s="57">
        <v>9.99</v>
      </c>
      <c r="E73" s="56">
        <v>7</v>
      </c>
      <c r="F73" s="35">
        <v>5</v>
      </c>
      <c r="G73" s="35">
        <v>4</v>
      </c>
      <c r="H73" s="35">
        <v>0</v>
      </c>
      <c r="I73" s="35">
        <v>0</v>
      </c>
      <c r="J73" s="57">
        <v>0</v>
      </c>
      <c r="M73" s="56">
        <v>2070</v>
      </c>
      <c r="N73" s="57">
        <v>2079.9899999999998</v>
      </c>
      <c r="P73" s="56">
        <v>467.404</v>
      </c>
      <c r="Q73" s="35">
        <v>69.980000000000018</v>
      </c>
      <c r="R73" s="35">
        <v>0</v>
      </c>
      <c r="S73" s="35">
        <v>0</v>
      </c>
      <c r="T73" s="35">
        <v>0</v>
      </c>
      <c r="U73" s="57">
        <v>0</v>
      </c>
    </row>
    <row r="74" spans="2:21" x14ac:dyDescent="0.2">
      <c r="B74" s="56">
        <v>0.01</v>
      </c>
      <c r="C74" s="57">
        <v>9.99</v>
      </c>
      <c r="E74" s="56">
        <v>7</v>
      </c>
      <c r="F74" s="35">
        <v>5</v>
      </c>
      <c r="G74" s="35">
        <v>4</v>
      </c>
      <c r="H74" s="35">
        <v>0</v>
      </c>
      <c r="I74" s="35">
        <v>0</v>
      </c>
      <c r="J74" s="57">
        <v>0</v>
      </c>
      <c r="M74" s="56">
        <v>2080</v>
      </c>
      <c r="N74" s="57">
        <v>2089.9899999999998</v>
      </c>
      <c r="P74" s="56">
        <v>474.404</v>
      </c>
      <c r="Q74" s="35">
        <v>74.980000000000018</v>
      </c>
      <c r="R74" s="35">
        <v>0</v>
      </c>
      <c r="S74" s="35">
        <v>0</v>
      </c>
      <c r="T74" s="35">
        <v>0</v>
      </c>
      <c r="U74" s="57">
        <v>0</v>
      </c>
    </row>
    <row r="75" spans="2:21" x14ac:dyDescent="0.2">
      <c r="B75" s="56">
        <v>0.01</v>
      </c>
      <c r="C75" s="57">
        <v>9.99</v>
      </c>
      <c r="E75" s="56">
        <v>7</v>
      </c>
      <c r="F75" s="35">
        <v>5</v>
      </c>
      <c r="G75" s="35">
        <v>4</v>
      </c>
      <c r="H75" s="35">
        <v>0</v>
      </c>
      <c r="I75" s="35">
        <v>0</v>
      </c>
      <c r="J75" s="57">
        <v>0</v>
      </c>
      <c r="M75" s="56">
        <v>2090</v>
      </c>
      <c r="N75" s="57">
        <v>2099.9899999999998</v>
      </c>
      <c r="P75" s="56">
        <v>481.404</v>
      </c>
      <c r="Q75" s="35">
        <v>79.980000000000018</v>
      </c>
      <c r="R75" s="35">
        <v>0</v>
      </c>
      <c r="S75" s="35">
        <v>0</v>
      </c>
      <c r="T75" s="35">
        <v>0</v>
      </c>
      <c r="U75" s="57">
        <v>0</v>
      </c>
    </row>
    <row r="76" spans="2:21" x14ac:dyDescent="0.2">
      <c r="B76" s="56">
        <v>0.01</v>
      </c>
      <c r="C76" s="57">
        <v>9.99</v>
      </c>
      <c r="E76" s="56">
        <v>7</v>
      </c>
      <c r="F76" s="35">
        <v>5</v>
      </c>
      <c r="G76" s="35">
        <v>4</v>
      </c>
      <c r="H76" s="35">
        <v>0</v>
      </c>
      <c r="I76" s="35">
        <v>0</v>
      </c>
      <c r="J76" s="57">
        <v>0</v>
      </c>
      <c r="M76" s="56">
        <v>2100</v>
      </c>
      <c r="N76" s="57">
        <v>2109.9899999999998</v>
      </c>
      <c r="P76" s="56">
        <v>488.404</v>
      </c>
      <c r="Q76" s="35">
        <v>84.980000000000018</v>
      </c>
      <c r="R76" s="35">
        <v>0</v>
      </c>
      <c r="S76" s="35">
        <v>0</v>
      </c>
      <c r="T76" s="35">
        <v>0</v>
      </c>
      <c r="U76" s="57">
        <v>0</v>
      </c>
    </row>
    <row r="77" spans="2:21" x14ac:dyDescent="0.2">
      <c r="B77" s="56">
        <v>0.01</v>
      </c>
      <c r="C77" s="57">
        <v>9.99</v>
      </c>
      <c r="E77" s="56">
        <v>7</v>
      </c>
      <c r="F77" s="35">
        <v>5</v>
      </c>
      <c r="G77" s="35">
        <v>4</v>
      </c>
      <c r="H77" s="35">
        <v>0</v>
      </c>
      <c r="I77" s="35">
        <v>0</v>
      </c>
      <c r="J77" s="57">
        <v>0</v>
      </c>
      <c r="M77" s="56">
        <v>2110</v>
      </c>
      <c r="N77" s="57">
        <v>2119.9899999999998</v>
      </c>
      <c r="P77" s="56">
        <v>495.404</v>
      </c>
      <c r="Q77" s="35">
        <v>89.980000000000018</v>
      </c>
      <c r="R77" s="35">
        <v>0</v>
      </c>
      <c r="S77" s="35">
        <v>0</v>
      </c>
      <c r="T77" s="35">
        <v>0</v>
      </c>
      <c r="U77" s="57">
        <v>0</v>
      </c>
    </row>
    <row r="78" spans="2:21" x14ac:dyDescent="0.2">
      <c r="B78" s="56">
        <v>0.01</v>
      </c>
      <c r="C78" s="57">
        <v>9.99</v>
      </c>
      <c r="E78" s="56">
        <v>7</v>
      </c>
      <c r="F78" s="35">
        <v>5</v>
      </c>
      <c r="G78" s="35">
        <v>4</v>
      </c>
      <c r="H78" s="35">
        <v>0</v>
      </c>
      <c r="I78" s="35">
        <v>0</v>
      </c>
      <c r="J78" s="57">
        <v>0</v>
      </c>
      <c r="M78" s="56">
        <v>2120</v>
      </c>
      <c r="N78" s="57">
        <v>2129.9899999999998</v>
      </c>
      <c r="P78" s="56">
        <v>502.404</v>
      </c>
      <c r="Q78" s="35">
        <v>94.980000000000018</v>
      </c>
      <c r="R78" s="35">
        <v>0</v>
      </c>
      <c r="S78" s="35">
        <v>0</v>
      </c>
      <c r="T78" s="35">
        <v>0</v>
      </c>
      <c r="U78" s="57">
        <v>0</v>
      </c>
    </row>
    <row r="79" spans="2:21" x14ac:dyDescent="0.2">
      <c r="B79" s="56">
        <v>0.01</v>
      </c>
      <c r="C79" s="57">
        <v>9.99</v>
      </c>
      <c r="E79" s="56">
        <v>7</v>
      </c>
      <c r="F79" s="35">
        <v>5</v>
      </c>
      <c r="G79" s="35">
        <v>4</v>
      </c>
      <c r="H79" s="35">
        <v>0</v>
      </c>
      <c r="I79" s="35">
        <v>0</v>
      </c>
      <c r="J79" s="57">
        <v>0</v>
      </c>
      <c r="M79" s="56">
        <v>2130</v>
      </c>
      <c r="N79" s="57">
        <v>2139.9899999999998</v>
      </c>
      <c r="P79" s="56">
        <v>509.404</v>
      </c>
      <c r="Q79" s="35">
        <v>99.980000000000018</v>
      </c>
      <c r="R79" s="35">
        <v>0</v>
      </c>
      <c r="S79" s="35">
        <v>0</v>
      </c>
      <c r="T79" s="35">
        <v>0</v>
      </c>
      <c r="U79" s="57">
        <v>0</v>
      </c>
    </row>
    <row r="80" spans="2:21" x14ac:dyDescent="0.2">
      <c r="B80" s="56">
        <v>0.01</v>
      </c>
      <c r="C80" s="57">
        <v>9.99</v>
      </c>
      <c r="E80" s="56">
        <v>7</v>
      </c>
      <c r="F80" s="35">
        <v>5</v>
      </c>
      <c r="G80" s="35">
        <v>4</v>
      </c>
      <c r="H80" s="35">
        <v>0</v>
      </c>
      <c r="I80" s="35">
        <v>0</v>
      </c>
      <c r="J80" s="57">
        <v>0</v>
      </c>
      <c r="M80" s="56">
        <v>2140</v>
      </c>
      <c r="N80" s="57">
        <v>2149.9899999999998</v>
      </c>
      <c r="P80" s="56">
        <v>516.404</v>
      </c>
      <c r="Q80" s="35">
        <v>104.98000000000002</v>
      </c>
      <c r="R80" s="35">
        <v>0</v>
      </c>
      <c r="S80" s="35">
        <v>0</v>
      </c>
      <c r="T80" s="35">
        <v>0</v>
      </c>
      <c r="U80" s="57">
        <v>0</v>
      </c>
    </row>
    <row r="81" spans="2:21" x14ac:dyDescent="0.2">
      <c r="B81" s="56">
        <v>0.01</v>
      </c>
      <c r="C81" s="57">
        <v>9.99</v>
      </c>
      <c r="E81" s="56">
        <v>7</v>
      </c>
      <c r="F81" s="35">
        <v>5</v>
      </c>
      <c r="G81" s="35">
        <v>4</v>
      </c>
      <c r="H81" s="35">
        <v>0</v>
      </c>
      <c r="I81" s="35">
        <v>0</v>
      </c>
      <c r="J81" s="57">
        <v>0</v>
      </c>
      <c r="M81" s="56">
        <v>2150</v>
      </c>
      <c r="N81" s="57">
        <v>2159.9899999999998</v>
      </c>
      <c r="P81" s="56">
        <v>523.404</v>
      </c>
      <c r="Q81" s="35">
        <v>109.98000000000002</v>
      </c>
      <c r="R81" s="35">
        <v>0</v>
      </c>
      <c r="S81" s="35">
        <v>0</v>
      </c>
      <c r="T81" s="35">
        <v>0</v>
      </c>
      <c r="U81" s="57">
        <v>0</v>
      </c>
    </row>
    <row r="82" spans="2:21" x14ac:dyDescent="0.2">
      <c r="B82" s="56">
        <v>0.01</v>
      </c>
      <c r="C82" s="57">
        <v>9.99</v>
      </c>
      <c r="E82" s="56">
        <v>7</v>
      </c>
      <c r="F82" s="35">
        <v>5</v>
      </c>
      <c r="G82" s="35">
        <v>4</v>
      </c>
      <c r="H82" s="35">
        <v>0</v>
      </c>
      <c r="I82" s="35">
        <v>0</v>
      </c>
      <c r="J82" s="57">
        <v>0</v>
      </c>
      <c r="M82" s="56">
        <v>2160</v>
      </c>
      <c r="N82" s="57">
        <v>2169.9899999999998</v>
      </c>
      <c r="P82" s="56">
        <v>530.404</v>
      </c>
      <c r="Q82" s="35">
        <v>114.98000000000002</v>
      </c>
      <c r="R82" s="35">
        <v>0</v>
      </c>
      <c r="S82" s="35">
        <v>0</v>
      </c>
      <c r="T82" s="35">
        <v>0</v>
      </c>
      <c r="U82" s="57">
        <v>0</v>
      </c>
    </row>
    <row r="83" spans="2:21" x14ac:dyDescent="0.2">
      <c r="B83" s="56">
        <v>0.01</v>
      </c>
      <c r="C83" s="57">
        <v>9.99</v>
      </c>
      <c r="E83" s="56">
        <v>7</v>
      </c>
      <c r="F83" s="35">
        <v>5</v>
      </c>
      <c r="G83" s="35">
        <v>4</v>
      </c>
      <c r="H83" s="35">
        <v>0</v>
      </c>
      <c r="I83" s="35">
        <v>0</v>
      </c>
      <c r="J83" s="57">
        <v>0</v>
      </c>
      <c r="M83" s="56">
        <v>2170</v>
      </c>
      <c r="N83" s="57">
        <v>2179.9899999999998</v>
      </c>
      <c r="P83" s="56">
        <v>537.404</v>
      </c>
      <c r="Q83" s="35">
        <v>119.98000000000002</v>
      </c>
      <c r="R83" s="35">
        <v>0</v>
      </c>
      <c r="S83" s="35">
        <v>0</v>
      </c>
      <c r="T83" s="35">
        <v>0</v>
      </c>
      <c r="U83" s="57">
        <v>0</v>
      </c>
    </row>
    <row r="84" spans="2:21" x14ac:dyDescent="0.2">
      <c r="B84" s="56">
        <v>0.01</v>
      </c>
      <c r="C84" s="57">
        <v>9.99</v>
      </c>
      <c r="E84" s="56">
        <v>7</v>
      </c>
      <c r="F84" s="35">
        <v>5</v>
      </c>
      <c r="G84" s="35">
        <v>4</v>
      </c>
      <c r="H84" s="35">
        <v>0</v>
      </c>
      <c r="I84" s="35">
        <v>0</v>
      </c>
      <c r="J84" s="57">
        <v>0</v>
      </c>
      <c r="M84" s="56">
        <v>2180</v>
      </c>
      <c r="N84" s="57">
        <v>2189.9899999999998</v>
      </c>
      <c r="P84" s="56">
        <v>544.404</v>
      </c>
      <c r="Q84" s="35">
        <v>124.98000000000002</v>
      </c>
      <c r="R84" s="35">
        <v>0</v>
      </c>
      <c r="S84" s="35">
        <v>0</v>
      </c>
      <c r="T84" s="35">
        <v>0</v>
      </c>
      <c r="U84" s="57">
        <v>0</v>
      </c>
    </row>
    <row r="85" spans="2:21" x14ac:dyDescent="0.2">
      <c r="B85" s="56">
        <v>0.01</v>
      </c>
      <c r="C85" s="57">
        <v>9.99</v>
      </c>
      <c r="E85" s="56">
        <v>7</v>
      </c>
      <c r="F85" s="35">
        <v>5</v>
      </c>
      <c r="G85" s="35">
        <v>4</v>
      </c>
      <c r="H85" s="35">
        <v>0.28999999999999998</v>
      </c>
      <c r="I85" s="35">
        <v>0</v>
      </c>
      <c r="J85" s="57">
        <v>0</v>
      </c>
      <c r="M85" s="56">
        <v>2190</v>
      </c>
      <c r="N85" s="57">
        <v>2199.9899999999998</v>
      </c>
      <c r="P85" s="56">
        <v>551.404</v>
      </c>
      <c r="Q85" s="35">
        <v>129.98000000000002</v>
      </c>
      <c r="R85" s="35">
        <v>0</v>
      </c>
      <c r="S85" s="35">
        <v>0</v>
      </c>
      <c r="T85" s="35">
        <v>0</v>
      </c>
      <c r="U85" s="57">
        <v>0</v>
      </c>
    </row>
    <row r="86" spans="2:21" x14ac:dyDescent="0.2">
      <c r="B86" s="56">
        <v>0.01</v>
      </c>
      <c r="C86" s="57">
        <v>9.99</v>
      </c>
      <c r="E86" s="56">
        <v>7</v>
      </c>
      <c r="F86" s="35">
        <v>5</v>
      </c>
      <c r="G86" s="35">
        <v>4</v>
      </c>
      <c r="H86" s="35">
        <v>3</v>
      </c>
      <c r="I86" s="35">
        <v>0</v>
      </c>
      <c r="J86" s="57">
        <v>0</v>
      </c>
      <c r="M86" s="56">
        <v>2200</v>
      </c>
      <c r="N86" s="57">
        <v>2209.9899999999998</v>
      </c>
      <c r="P86" s="56">
        <v>558.404</v>
      </c>
      <c r="Q86" s="35">
        <v>134.98000000000002</v>
      </c>
      <c r="R86" s="35">
        <v>0</v>
      </c>
      <c r="S86" s="35">
        <v>0</v>
      </c>
      <c r="T86" s="35">
        <v>0</v>
      </c>
      <c r="U86" s="57">
        <v>0</v>
      </c>
    </row>
    <row r="87" spans="2:21" x14ac:dyDescent="0.2">
      <c r="B87" s="56">
        <v>0.01</v>
      </c>
      <c r="C87" s="57">
        <v>9.99</v>
      </c>
      <c r="E87" s="56">
        <v>7</v>
      </c>
      <c r="F87" s="35">
        <v>5</v>
      </c>
      <c r="G87" s="35">
        <v>4</v>
      </c>
      <c r="H87" s="35">
        <v>3</v>
      </c>
      <c r="I87" s="35">
        <v>0</v>
      </c>
      <c r="J87" s="57">
        <v>0</v>
      </c>
      <c r="M87" s="56">
        <v>2210</v>
      </c>
      <c r="N87" s="57">
        <v>2219.9899999999998</v>
      </c>
      <c r="P87" s="56">
        <v>565.404</v>
      </c>
      <c r="Q87" s="35">
        <v>139.98000000000002</v>
      </c>
      <c r="R87" s="35">
        <v>0</v>
      </c>
      <c r="S87" s="35">
        <v>0</v>
      </c>
      <c r="T87" s="35">
        <v>0</v>
      </c>
      <c r="U87" s="57">
        <v>0</v>
      </c>
    </row>
    <row r="88" spans="2:21" x14ac:dyDescent="0.2">
      <c r="B88" s="56">
        <v>0.01</v>
      </c>
      <c r="C88" s="57">
        <v>9.99</v>
      </c>
      <c r="E88" s="56">
        <v>7</v>
      </c>
      <c r="F88" s="35">
        <v>5</v>
      </c>
      <c r="G88" s="35">
        <v>4</v>
      </c>
      <c r="H88" s="35">
        <v>3</v>
      </c>
      <c r="I88" s="35">
        <v>0</v>
      </c>
      <c r="J88" s="57">
        <v>0</v>
      </c>
      <c r="M88" s="56">
        <v>2220</v>
      </c>
      <c r="N88" s="57">
        <v>2229.9899999999998</v>
      </c>
      <c r="P88" s="56">
        <v>572.404</v>
      </c>
      <c r="Q88" s="35">
        <v>144.98000000000002</v>
      </c>
      <c r="R88" s="35">
        <v>0</v>
      </c>
      <c r="S88" s="35">
        <v>0</v>
      </c>
      <c r="T88" s="35">
        <v>0</v>
      </c>
      <c r="U88" s="57">
        <v>0</v>
      </c>
    </row>
    <row r="89" spans="2:21" x14ac:dyDescent="0.2">
      <c r="B89" s="56">
        <v>0.01</v>
      </c>
      <c r="C89" s="57">
        <v>9.99</v>
      </c>
      <c r="E89" s="56">
        <v>7</v>
      </c>
      <c r="F89" s="35">
        <v>5</v>
      </c>
      <c r="G89" s="35">
        <v>4</v>
      </c>
      <c r="H89" s="35">
        <v>3</v>
      </c>
      <c r="I89" s="35">
        <v>0</v>
      </c>
      <c r="J89" s="57">
        <v>0</v>
      </c>
      <c r="M89" s="56">
        <v>2230</v>
      </c>
      <c r="N89" s="57">
        <v>2239.9899999999998</v>
      </c>
      <c r="P89" s="56">
        <v>579.404</v>
      </c>
      <c r="Q89" s="35">
        <v>149.98000000000002</v>
      </c>
      <c r="R89" s="35">
        <v>2.3760000000000221</v>
      </c>
      <c r="S89" s="35">
        <v>0</v>
      </c>
      <c r="T89" s="35">
        <v>0</v>
      </c>
      <c r="U89" s="57">
        <v>0</v>
      </c>
    </row>
    <row r="90" spans="2:21" x14ac:dyDescent="0.2">
      <c r="B90" s="56">
        <v>0.01</v>
      </c>
      <c r="C90" s="57">
        <v>9.99</v>
      </c>
      <c r="E90" s="56">
        <v>7</v>
      </c>
      <c r="F90" s="35">
        <v>5</v>
      </c>
      <c r="G90" s="35">
        <v>4</v>
      </c>
      <c r="H90" s="35">
        <v>3</v>
      </c>
      <c r="I90" s="35">
        <v>0</v>
      </c>
      <c r="J90" s="57">
        <v>0</v>
      </c>
      <c r="M90" s="56">
        <v>2240</v>
      </c>
      <c r="N90" s="57">
        <v>2249.9899999999998</v>
      </c>
      <c r="P90" s="56">
        <v>586.404</v>
      </c>
      <c r="Q90" s="35">
        <v>154.98000000000002</v>
      </c>
      <c r="R90" s="35">
        <v>6.3760000000000225</v>
      </c>
      <c r="S90" s="35">
        <v>0</v>
      </c>
      <c r="T90" s="35">
        <v>0</v>
      </c>
      <c r="U90" s="57">
        <v>0</v>
      </c>
    </row>
    <row r="91" spans="2:21" x14ac:dyDescent="0.2">
      <c r="B91" s="56">
        <v>0.01</v>
      </c>
      <c r="C91" s="57">
        <v>9.99</v>
      </c>
      <c r="E91" s="56">
        <v>7</v>
      </c>
      <c r="F91" s="35">
        <v>5</v>
      </c>
      <c r="G91" s="35">
        <v>4</v>
      </c>
      <c r="H91" s="35">
        <v>3</v>
      </c>
      <c r="I91" s="35">
        <v>0</v>
      </c>
      <c r="J91" s="57">
        <v>0</v>
      </c>
      <c r="M91" s="56">
        <v>2250</v>
      </c>
      <c r="N91" s="57">
        <v>2259.9899999999998</v>
      </c>
      <c r="P91" s="56">
        <v>593.404</v>
      </c>
      <c r="Q91" s="35">
        <v>159.98000000000002</v>
      </c>
      <c r="R91" s="35">
        <v>10.376000000000023</v>
      </c>
      <c r="S91" s="35">
        <v>0</v>
      </c>
      <c r="T91" s="35">
        <v>0</v>
      </c>
      <c r="U91" s="57">
        <v>0</v>
      </c>
    </row>
    <row r="92" spans="2:21" x14ac:dyDescent="0.2">
      <c r="B92" s="56">
        <v>0.01</v>
      </c>
      <c r="C92" s="57">
        <v>9.99</v>
      </c>
      <c r="E92" s="56">
        <v>7</v>
      </c>
      <c r="F92" s="35">
        <v>5</v>
      </c>
      <c r="G92" s="35">
        <v>4</v>
      </c>
      <c r="H92" s="35">
        <v>3</v>
      </c>
      <c r="I92" s="35">
        <v>0</v>
      </c>
      <c r="J92" s="57">
        <v>0</v>
      </c>
      <c r="M92" s="56">
        <v>2260</v>
      </c>
      <c r="N92" s="57">
        <v>2269.9899999999998</v>
      </c>
      <c r="P92" s="56">
        <v>600.404</v>
      </c>
      <c r="Q92" s="35">
        <v>164.98000000000002</v>
      </c>
      <c r="R92" s="35">
        <v>14.376000000000023</v>
      </c>
      <c r="S92" s="35">
        <v>0</v>
      </c>
      <c r="T92" s="35">
        <v>0</v>
      </c>
      <c r="U92" s="57">
        <v>0</v>
      </c>
    </row>
    <row r="93" spans="2:21" x14ac:dyDescent="0.2">
      <c r="B93" s="56">
        <v>0.01</v>
      </c>
      <c r="C93" s="57">
        <v>9.99</v>
      </c>
      <c r="E93" s="56">
        <v>7</v>
      </c>
      <c r="F93" s="35">
        <v>5</v>
      </c>
      <c r="G93" s="35">
        <v>4</v>
      </c>
      <c r="H93" s="35">
        <v>3</v>
      </c>
      <c r="I93" s="35">
        <v>0</v>
      </c>
      <c r="J93" s="57">
        <v>0</v>
      </c>
      <c r="M93" s="56">
        <v>2270</v>
      </c>
      <c r="N93" s="57">
        <v>2279.9899999999998</v>
      </c>
      <c r="P93" s="56">
        <v>607.404</v>
      </c>
      <c r="Q93" s="35">
        <v>169.98000000000002</v>
      </c>
      <c r="R93" s="35">
        <v>18.376000000000023</v>
      </c>
      <c r="S93" s="35">
        <v>0</v>
      </c>
      <c r="T93" s="35">
        <v>0</v>
      </c>
      <c r="U93" s="57">
        <v>0</v>
      </c>
    </row>
    <row r="94" spans="2:21" x14ac:dyDescent="0.2">
      <c r="B94" s="56">
        <v>0.01</v>
      </c>
      <c r="C94" s="57">
        <v>9.99</v>
      </c>
      <c r="E94" s="56">
        <v>7</v>
      </c>
      <c r="F94" s="35">
        <v>5</v>
      </c>
      <c r="G94" s="35">
        <v>4</v>
      </c>
      <c r="H94" s="35">
        <v>3</v>
      </c>
      <c r="I94" s="35">
        <v>0</v>
      </c>
      <c r="J94" s="57">
        <v>0</v>
      </c>
      <c r="M94" s="56">
        <v>2280</v>
      </c>
      <c r="N94" s="57">
        <v>2289.9899999999998</v>
      </c>
      <c r="P94" s="56">
        <v>614.404</v>
      </c>
      <c r="Q94" s="35">
        <v>174.98000000000002</v>
      </c>
      <c r="R94" s="35">
        <v>22.376000000000023</v>
      </c>
      <c r="S94" s="35">
        <v>0</v>
      </c>
      <c r="T94" s="35">
        <v>0</v>
      </c>
      <c r="U94" s="57">
        <v>0</v>
      </c>
    </row>
    <row r="95" spans="2:21" x14ac:dyDescent="0.2">
      <c r="B95" s="56">
        <v>0.01</v>
      </c>
      <c r="C95" s="57">
        <v>9.99</v>
      </c>
      <c r="E95" s="56">
        <v>7</v>
      </c>
      <c r="F95" s="35">
        <v>5</v>
      </c>
      <c r="G95" s="35">
        <v>4</v>
      </c>
      <c r="H95" s="35">
        <v>3</v>
      </c>
      <c r="I95" s="35">
        <v>0</v>
      </c>
      <c r="J95" s="57">
        <v>0</v>
      </c>
      <c r="M95" s="56">
        <v>2290</v>
      </c>
      <c r="N95" s="57">
        <v>2299.9899999999998</v>
      </c>
      <c r="P95" s="56">
        <v>621.404</v>
      </c>
      <c r="Q95" s="35">
        <v>179.98000000000002</v>
      </c>
      <c r="R95" s="35">
        <v>26.376000000000023</v>
      </c>
      <c r="S95" s="35">
        <v>0</v>
      </c>
      <c r="T95" s="35">
        <v>0</v>
      </c>
      <c r="U95" s="57">
        <v>0</v>
      </c>
    </row>
    <row r="96" spans="2:21" x14ac:dyDescent="0.2">
      <c r="B96" s="56">
        <v>0.01</v>
      </c>
      <c r="C96" s="57">
        <v>9.99</v>
      </c>
      <c r="E96" s="56">
        <v>7</v>
      </c>
      <c r="F96" s="35">
        <v>5</v>
      </c>
      <c r="G96" s="35">
        <v>4</v>
      </c>
      <c r="H96" s="35">
        <v>3</v>
      </c>
      <c r="I96" s="35">
        <v>0</v>
      </c>
      <c r="J96" s="57">
        <v>0</v>
      </c>
      <c r="M96" s="56">
        <v>2300</v>
      </c>
      <c r="N96" s="57">
        <v>2309.9899999999998</v>
      </c>
      <c r="P96" s="56">
        <v>628.404</v>
      </c>
      <c r="Q96" s="35">
        <v>184.98000000000002</v>
      </c>
      <c r="R96" s="35">
        <v>30.376000000000023</v>
      </c>
      <c r="S96" s="35">
        <v>0</v>
      </c>
      <c r="T96" s="35">
        <v>0</v>
      </c>
      <c r="U96" s="57">
        <v>0</v>
      </c>
    </row>
    <row r="97" spans="2:21" x14ac:dyDescent="0.2">
      <c r="B97" s="56">
        <v>0.01</v>
      </c>
      <c r="C97" s="57">
        <v>9.99</v>
      </c>
      <c r="E97" s="56">
        <v>7</v>
      </c>
      <c r="F97" s="35">
        <v>5</v>
      </c>
      <c r="G97" s="35">
        <v>4</v>
      </c>
      <c r="H97" s="35">
        <v>3</v>
      </c>
      <c r="I97" s="35">
        <v>0</v>
      </c>
      <c r="J97" s="57">
        <v>0</v>
      </c>
      <c r="M97" s="56">
        <v>2310</v>
      </c>
      <c r="N97" s="57">
        <v>2319.9899999999998</v>
      </c>
      <c r="P97" s="56">
        <v>635.404</v>
      </c>
      <c r="Q97" s="35">
        <v>189.98000000000002</v>
      </c>
      <c r="R97" s="35">
        <v>34.376000000000026</v>
      </c>
      <c r="S97" s="35">
        <v>0</v>
      </c>
      <c r="T97" s="35">
        <v>0</v>
      </c>
      <c r="U97" s="57">
        <v>0</v>
      </c>
    </row>
    <row r="98" spans="2:21" x14ac:dyDescent="0.2">
      <c r="B98" s="56">
        <v>0.01</v>
      </c>
      <c r="C98" s="57">
        <v>9.99</v>
      </c>
      <c r="E98" s="56">
        <v>7</v>
      </c>
      <c r="F98" s="35">
        <v>5</v>
      </c>
      <c r="G98" s="35">
        <v>4</v>
      </c>
      <c r="H98" s="35">
        <v>3</v>
      </c>
      <c r="I98" s="35">
        <v>0</v>
      </c>
      <c r="J98" s="57">
        <v>0</v>
      </c>
      <c r="M98" s="56">
        <v>2320</v>
      </c>
      <c r="N98" s="57">
        <v>2329.9899999999998</v>
      </c>
      <c r="P98" s="56">
        <v>642.404</v>
      </c>
      <c r="Q98" s="35">
        <v>194.98000000000002</v>
      </c>
      <c r="R98" s="35">
        <v>38.376000000000026</v>
      </c>
      <c r="S98" s="35">
        <v>0</v>
      </c>
      <c r="T98" s="35">
        <v>0</v>
      </c>
      <c r="U98" s="57">
        <v>0</v>
      </c>
    </row>
    <row r="99" spans="2:21" x14ac:dyDescent="0.2">
      <c r="B99" s="56">
        <v>0.01</v>
      </c>
      <c r="C99" s="57">
        <v>9.99</v>
      </c>
      <c r="E99" s="56">
        <v>7</v>
      </c>
      <c r="F99" s="35">
        <v>5</v>
      </c>
      <c r="G99" s="35">
        <v>4</v>
      </c>
      <c r="H99" s="35">
        <v>3</v>
      </c>
      <c r="I99" s="35">
        <v>0</v>
      </c>
      <c r="J99" s="57">
        <v>0</v>
      </c>
      <c r="M99" s="56">
        <v>2330</v>
      </c>
      <c r="N99" s="57">
        <v>2339.9899999999998</v>
      </c>
      <c r="P99" s="56">
        <v>649.404</v>
      </c>
      <c r="Q99" s="35">
        <v>199.98000000000002</v>
      </c>
      <c r="R99" s="35">
        <v>42.376000000000026</v>
      </c>
      <c r="S99" s="35">
        <v>0</v>
      </c>
      <c r="T99" s="35">
        <v>0</v>
      </c>
      <c r="U99" s="57">
        <v>0</v>
      </c>
    </row>
    <row r="100" spans="2:21" x14ac:dyDescent="0.2">
      <c r="B100" s="56">
        <v>0.01</v>
      </c>
      <c r="C100" s="57">
        <v>9.99</v>
      </c>
      <c r="E100" s="56">
        <v>7</v>
      </c>
      <c r="F100" s="35">
        <v>5</v>
      </c>
      <c r="G100" s="35">
        <v>4</v>
      </c>
      <c r="H100" s="35">
        <v>3</v>
      </c>
      <c r="I100" s="35">
        <v>0</v>
      </c>
      <c r="J100" s="57">
        <v>0</v>
      </c>
      <c r="M100" s="56">
        <v>2340</v>
      </c>
      <c r="N100" s="57">
        <v>2349.9899999999998</v>
      </c>
      <c r="P100" s="56">
        <v>656.404</v>
      </c>
      <c r="Q100" s="35">
        <v>204.98000000000002</v>
      </c>
      <c r="R100" s="35">
        <v>46.376000000000026</v>
      </c>
      <c r="S100" s="35">
        <v>0</v>
      </c>
      <c r="T100" s="35">
        <v>0</v>
      </c>
      <c r="U100" s="57">
        <v>0</v>
      </c>
    </row>
    <row r="101" spans="2:21" x14ac:dyDescent="0.2">
      <c r="B101" s="56">
        <v>0.01</v>
      </c>
      <c r="C101" s="57">
        <v>9.99</v>
      </c>
      <c r="E101" s="56">
        <v>7</v>
      </c>
      <c r="F101" s="35">
        <v>5</v>
      </c>
      <c r="G101" s="35">
        <v>4</v>
      </c>
      <c r="H101" s="35">
        <v>3</v>
      </c>
      <c r="I101" s="35">
        <v>0</v>
      </c>
      <c r="J101" s="57">
        <v>0</v>
      </c>
      <c r="M101" s="56">
        <v>2350</v>
      </c>
      <c r="N101" s="57">
        <v>2359.9899999999998</v>
      </c>
      <c r="P101" s="56">
        <v>663.404</v>
      </c>
      <c r="Q101" s="35">
        <v>209.98000000000002</v>
      </c>
      <c r="R101" s="35">
        <v>50.376000000000026</v>
      </c>
      <c r="S101" s="35">
        <v>0</v>
      </c>
      <c r="T101" s="35">
        <v>0</v>
      </c>
      <c r="U101" s="57">
        <v>0</v>
      </c>
    </row>
    <row r="102" spans="2:21" x14ac:dyDescent="0.2">
      <c r="B102" s="56">
        <v>0.01</v>
      </c>
      <c r="C102" s="57">
        <v>9.99</v>
      </c>
      <c r="E102" s="56">
        <v>7</v>
      </c>
      <c r="F102" s="35">
        <v>5</v>
      </c>
      <c r="G102" s="35">
        <v>4</v>
      </c>
      <c r="H102" s="35">
        <v>3</v>
      </c>
      <c r="I102" s="35">
        <v>0</v>
      </c>
      <c r="J102" s="57">
        <v>0</v>
      </c>
      <c r="M102" s="56">
        <v>2360</v>
      </c>
      <c r="N102" s="57">
        <v>2369.9899999999998</v>
      </c>
      <c r="P102" s="56">
        <v>670.404</v>
      </c>
      <c r="Q102" s="35">
        <v>214.98000000000002</v>
      </c>
      <c r="R102" s="35">
        <v>54.376000000000026</v>
      </c>
      <c r="S102" s="35">
        <v>0</v>
      </c>
      <c r="T102" s="35">
        <v>0</v>
      </c>
      <c r="U102" s="57">
        <v>0</v>
      </c>
    </row>
    <row r="103" spans="2:21" x14ac:dyDescent="0.2">
      <c r="B103" s="56">
        <v>0.01</v>
      </c>
      <c r="C103" s="57">
        <v>9.99</v>
      </c>
      <c r="E103" s="56">
        <v>7</v>
      </c>
      <c r="F103" s="35">
        <v>5</v>
      </c>
      <c r="G103" s="35">
        <v>4</v>
      </c>
      <c r="H103" s="35">
        <v>3</v>
      </c>
      <c r="I103" s="35">
        <v>0</v>
      </c>
      <c r="J103" s="57">
        <v>0</v>
      </c>
      <c r="M103" s="56">
        <v>2370</v>
      </c>
      <c r="N103" s="57">
        <v>2379.9899999999998</v>
      </c>
      <c r="P103" s="56">
        <v>677.404</v>
      </c>
      <c r="Q103" s="35">
        <v>219.98000000000002</v>
      </c>
      <c r="R103" s="35">
        <v>58.376000000000026</v>
      </c>
      <c r="S103" s="35">
        <v>0</v>
      </c>
      <c r="T103" s="35">
        <v>0</v>
      </c>
      <c r="U103" s="57">
        <v>0</v>
      </c>
    </row>
    <row r="104" spans="2:21" x14ac:dyDescent="0.2">
      <c r="B104" s="56">
        <v>0.01</v>
      </c>
      <c r="C104" s="57">
        <v>9.99</v>
      </c>
      <c r="E104" s="56">
        <v>7</v>
      </c>
      <c r="F104" s="35">
        <v>5</v>
      </c>
      <c r="G104" s="35">
        <v>4</v>
      </c>
      <c r="H104" s="35">
        <v>3</v>
      </c>
      <c r="I104" s="35">
        <v>0</v>
      </c>
      <c r="J104" s="57">
        <v>0</v>
      </c>
      <c r="M104" s="56">
        <v>2380</v>
      </c>
      <c r="N104" s="57">
        <v>2389.9899999999998</v>
      </c>
      <c r="P104" s="56">
        <v>684.404</v>
      </c>
      <c r="Q104" s="35">
        <v>224.98000000000002</v>
      </c>
      <c r="R104" s="35">
        <v>62.376000000000026</v>
      </c>
      <c r="S104" s="35">
        <v>0</v>
      </c>
      <c r="T104" s="35">
        <v>0</v>
      </c>
      <c r="U104" s="57">
        <v>0</v>
      </c>
    </row>
    <row r="105" spans="2:21" x14ac:dyDescent="0.2">
      <c r="B105" s="56">
        <v>0.01</v>
      </c>
      <c r="C105" s="57">
        <v>9.99</v>
      </c>
      <c r="E105" s="56">
        <v>7</v>
      </c>
      <c r="F105" s="35">
        <v>5</v>
      </c>
      <c r="G105" s="35">
        <v>4</v>
      </c>
      <c r="H105" s="35">
        <v>3</v>
      </c>
      <c r="I105" s="35">
        <v>0</v>
      </c>
      <c r="J105" s="57">
        <v>0</v>
      </c>
      <c r="M105" s="56">
        <v>2390</v>
      </c>
      <c r="N105" s="57">
        <v>2399.9899999999998</v>
      </c>
      <c r="P105" s="56">
        <v>691.404</v>
      </c>
      <c r="Q105" s="35">
        <v>229.98000000000002</v>
      </c>
      <c r="R105" s="35">
        <v>66.376000000000019</v>
      </c>
      <c r="S105" s="35">
        <v>0</v>
      </c>
      <c r="T105" s="35">
        <v>0</v>
      </c>
      <c r="U105" s="57">
        <v>0</v>
      </c>
    </row>
    <row r="106" spans="2:21" x14ac:dyDescent="0.2">
      <c r="B106" s="56">
        <v>0.01</v>
      </c>
      <c r="C106" s="57">
        <v>9.99</v>
      </c>
      <c r="E106" s="56">
        <v>7</v>
      </c>
      <c r="F106" s="35">
        <v>5</v>
      </c>
      <c r="G106" s="35">
        <v>4</v>
      </c>
      <c r="H106" s="35">
        <v>3</v>
      </c>
      <c r="I106" s="35">
        <v>0.88</v>
      </c>
      <c r="J106" s="57">
        <v>0</v>
      </c>
      <c r="M106" s="56">
        <v>2400</v>
      </c>
      <c r="N106" s="57">
        <v>2409.9899999999998</v>
      </c>
      <c r="P106" s="56">
        <v>698.404</v>
      </c>
      <c r="Q106" s="35">
        <v>234.98000000000002</v>
      </c>
      <c r="R106" s="35">
        <v>70.376000000000019</v>
      </c>
      <c r="S106" s="35">
        <v>0</v>
      </c>
      <c r="T106" s="35">
        <v>0</v>
      </c>
      <c r="U106" s="57">
        <v>0</v>
      </c>
    </row>
    <row r="107" spans="2:21" x14ac:dyDescent="0.2">
      <c r="B107" s="56">
        <v>0.01</v>
      </c>
      <c r="C107" s="57">
        <v>9.99</v>
      </c>
      <c r="E107" s="56">
        <v>7</v>
      </c>
      <c r="F107" s="35">
        <v>5</v>
      </c>
      <c r="G107" s="35">
        <v>4</v>
      </c>
      <c r="H107" s="35">
        <v>3</v>
      </c>
      <c r="I107" s="35">
        <v>2</v>
      </c>
      <c r="J107" s="57">
        <v>0</v>
      </c>
      <c r="M107" s="56">
        <v>2410</v>
      </c>
      <c r="N107" s="57">
        <v>2419.9899999999998</v>
      </c>
      <c r="P107" s="56">
        <v>705.404</v>
      </c>
      <c r="Q107" s="35">
        <v>239.98000000000002</v>
      </c>
      <c r="R107" s="35">
        <v>74.376000000000019</v>
      </c>
      <c r="S107" s="35">
        <v>0</v>
      </c>
      <c r="T107" s="35">
        <v>0</v>
      </c>
      <c r="U107" s="57">
        <v>0</v>
      </c>
    </row>
    <row r="108" spans="2:21" x14ac:dyDescent="0.2">
      <c r="B108" s="56">
        <v>0.01</v>
      </c>
      <c r="C108" s="57">
        <v>9.99</v>
      </c>
      <c r="E108" s="56">
        <v>7</v>
      </c>
      <c r="F108" s="35">
        <v>5</v>
      </c>
      <c r="G108" s="35">
        <v>4</v>
      </c>
      <c r="H108" s="35">
        <v>3</v>
      </c>
      <c r="I108" s="35">
        <v>2</v>
      </c>
      <c r="J108" s="57">
        <v>0</v>
      </c>
      <c r="M108" s="56">
        <v>2420</v>
      </c>
      <c r="N108" s="57">
        <v>2429.9899999999998</v>
      </c>
      <c r="P108" s="56">
        <v>712.404</v>
      </c>
      <c r="Q108" s="35">
        <v>244.98000000000002</v>
      </c>
      <c r="R108" s="35">
        <v>78.376000000000033</v>
      </c>
      <c r="S108" s="35">
        <v>0</v>
      </c>
      <c r="T108" s="35">
        <v>0</v>
      </c>
      <c r="U108" s="57">
        <v>0</v>
      </c>
    </row>
    <row r="109" spans="2:21" x14ac:dyDescent="0.2">
      <c r="B109" s="56">
        <v>0.01</v>
      </c>
      <c r="C109" s="57">
        <v>9.99</v>
      </c>
      <c r="E109" s="56">
        <v>7</v>
      </c>
      <c r="F109" s="35">
        <v>5</v>
      </c>
      <c r="G109" s="35">
        <v>4</v>
      </c>
      <c r="H109" s="35">
        <v>3</v>
      </c>
      <c r="I109" s="35">
        <v>2</v>
      </c>
      <c r="J109" s="57">
        <v>0</v>
      </c>
      <c r="M109" s="56">
        <v>2430</v>
      </c>
      <c r="N109" s="57">
        <v>2439.9899999999998</v>
      </c>
      <c r="P109" s="56">
        <v>719.404</v>
      </c>
      <c r="Q109" s="35">
        <v>249.98000000000002</v>
      </c>
      <c r="R109" s="35">
        <v>82.376000000000033</v>
      </c>
      <c r="S109" s="35">
        <v>0</v>
      </c>
      <c r="T109" s="35">
        <v>0</v>
      </c>
      <c r="U109" s="57">
        <v>0</v>
      </c>
    </row>
    <row r="110" spans="2:21" x14ac:dyDescent="0.2">
      <c r="B110" s="56">
        <v>0.01</v>
      </c>
      <c r="C110" s="57">
        <v>9.99</v>
      </c>
      <c r="E110" s="56">
        <v>7</v>
      </c>
      <c r="F110" s="35">
        <v>5</v>
      </c>
      <c r="G110" s="35">
        <v>4</v>
      </c>
      <c r="H110" s="35">
        <v>3</v>
      </c>
      <c r="I110" s="35">
        <v>2</v>
      </c>
      <c r="J110" s="57">
        <v>0</v>
      </c>
      <c r="M110" s="56">
        <v>2440</v>
      </c>
      <c r="N110" s="57">
        <v>2449.9899999999998</v>
      </c>
      <c r="P110" s="56">
        <v>726.404</v>
      </c>
      <c r="Q110" s="35">
        <v>254.98000000000002</v>
      </c>
      <c r="R110" s="35">
        <v>86.376000000000033</v>
      </c>
      <c r="S110" s="35">
        <v>0</v>
      </c>
      <c r="T110" s="35">
        <v>0</v>
      </c>
      <c r="U110" s="57">
        <v>0</v>
      </c>
    </row>
    <row r="111" spans="2:21" x14ac:dyDescent="0.2">
      <c r="B111" s="56">
        <v>0.01</v>
      </c>
      <c r="C111" s="57">
        <v>9.99</v>
      </c>
      <c r="E111" s="56">
        <v>7</v>
      </c>
      <c r="F111" s="35">
        <v>5</v>
      </c>
      <c r="G111" s="35">
        <v>4</v>
      </c>
      <c r="H111" s="35">
        <v>3</v>
      </c>
      <c r="I111" s="35">
        <v>2</v>
      </c>
      <c r="J111" s="57">
        <v>0</v>
      </c>
      <c r="M111" s="56">
        <v>2450</v>
      </c>
      <c r="N111" s="57">
        <v>2459.9899999999998</v>
      </c>
      <c r="P111" s="56">
        <v>733.404</v>
      </c>
      <c r="Q111" s="35">
        <v>259.98</v>
      </c>
      <c r="R111" s="35">
        <v>90.376000000000033</v>
      </c>
      <c r="S111" s="35">
        <v>0</v>
      </c>
      <c r="T111" s="35">
        <v>0</v>
      </c>
      <c r="U111" s="57">
        <v>0</v>
      </c>
    </row>
    <row r="112" spans="2:21" x14ac:dyDescent="0.2">
      <c r="B112" s="56">
        <v>0.01</v>
      </c>
      <c r="C112" s="57">
        <v>9.99</v>
      </c>
      <c r="E112" s="56">
        <v>7</v>
      </c>
      <c r="F112" s="35">
        <v>5</v>
      </c>
      <c r="G112" s="35">
        <v>4</v>
      </c>
      <c r="H112" s="35">
        <v>3</v>
      </c>
      <c r="I112" s="35">
        <v>2</v>
      </c>
      <c r="J112" s="57">
        <v>0</v>
      </c>
      <c r="M112" s="56">
        <v>2460</v>
      </c>
      <c r="N112" s="57">
        <v>2469.9899999999998</v>
      </c>
      <c r="P112" s="56">
        <v>740.404</v>
      </c>
      <c r="Q112" s="35">
        <v>264.98</v>
      </c>
      <c r="R112" s="35">
        <v>94.376000000000033</v>
      </c>
      <c r="S112" s="35">
        <v>0</v>
      </c>
      <c r="T112" s="35">
        <v>0</v>
      </c>
      <c r="U112" s="57">
        <v>0</v>
      </c>
    </row>
    <row r="113" spans="2:21" x14ac:dyDescent="0.2">
      <c r="B113" s="56">
        <v>0.01</v>
      </c>
      <c r="C113" s="57">
        <v>9.99</v>
      </c>
      <c r="E113" s="56">
        <v>7</v>
      </c>
      <c r="F113" s="35">
        <v>5</v>
      </c>
      <c r="G113" s="35">
        <v>4</v>
      </c>
      <c r="H113" s="35">
        <v>3</v>
      </c>
      <c r="I113" s="35">
        <v>2</v>
      </c>
      <c r="J113" s="57">
        <v>0</v>
      </c>
      <c r="M113" s="56">
        <v>2470</v>
      </c>
      <c r="N113" s="57">
        <v>2479.9899999999998</v>
      </c>
      <c r="P113" s="56">
        <v>747.404</v>
      </c>
      <c r="Q113" s="35">
        <v>269.98</v>
      </c>
      <c r="R113" s="35">
        <v>98.376000000000033</v>
      </c>
      <c r="S113" s="35">
        <v>0</v>
      </c>
      <c r="T113" s="35">
        <v>0</v>
      </c>
      <c r="U113" s="57">
        <v>0</v>
      </c>
    </row>
    <row r="114" spans="2:21" x14ac:dyDescent="0.2">
      <c r="B114" s="56">
        <v>0.01</v>
      </c>
      <c r="C114" s="57">
        <v>9.99</v>
      </c>
      <c r="E114" s="56">
        <v>7</v>
      </c>
      <c r="F114" s="35">
        <v>5</v>
      </c>
      <c r="G114" s="35">
        <v>4</v>
      </c>
      <c r="H114" s="35">
        <v>3</v>
      </c>
      <c r="I114" s="35">
        <v>2</v>
      </c>
      <c r="J114" s="57">
        <v>0</v>
      </c>
      <c r="M114" s="56">
        <v>2480</v>
      </c>
      <c r="N114" s="57">
        <v>2489.9899999999998</v>
      </c>
      <c r="P114" s="56">
        <v>754.404</v>
      </c>
      <c r="Q114" s="35">
        <v>274.98</v>
      </c>
      <c r="R114" s="35">
        <v>102.37600000000003</v>
      </c>
      <c r="S114" s="35">
        <v>0</v>
      </c>
      <c r="T114" s="35">
        <v>0</v>
      </c>
      <c r="U114" s="57">
        <v>0</v>
      </c>
    </row>
    <row r="115" spans="2:21" x14ac:dyDescent="0.2">
      <c r="B115" s="56">
        <v>0.01</v>
      </c>
      <c r="C115" s="57">
        <v>9.99</v>
      </c>
      <c r="E115" s="56">
        <v>7</v>
      </c>
      <c r="F115" s="35">
        <v>5</v>
      </c>
      <c r="G115" s="35">
        <v>4</v>
      </c>
      <c r="H115" s="35">
        <v>3</v>
      </c>
      <c r="I115" s="35">
        <v>2</v>
      </c>
      <c r="J115" s="57">
        <v>0</v>
      </c>
      <c r="M115" s="56">
        <v>2490</v>
      </c>
      <c r="N115" s="57">
        <v>2499.9899999999998</v>
      </c>
      <c r="P115" s="56">
        <v>761.404</v>
      </c>
      <c r="Q115" s="35">
        <v>279.98</v>
      </c>
      <c r="R115" s="35">
        <v>106.37600000000003</v>
      </c>
      <c r="S115" s="35">
        <v>0</v>
      </c>
      <c r="T115" s="35">
        <v>0</v>
      </c>
      <c r="U115" s="57">
        <v>0</v>
      </c>
    </row>
    <row r="116" spans="2:21" x14ac:dyDescent="0.2">
      <c r="B116" s="56">
        <v>0.01</v>
      </c>
      <c r="C116" s="57">
        <v>9.99</v>
      </c>
      <c r="E116" s="56">
        <v>7</v>
      </c>
      <c r="F116" s="35">
        <v>5</v>
      </c>
      <c r="G116" s="35">
        <v>4</v>
      </c>
      <c r="H116" s="35">
        <v>3</v>
      </c>
      <c r="I116" s="35">
        <v>2</v>
      </c>
      <c r="J116" s="57">
        <v>0</v>
      </c>
      <c r="M116" s="56">
        <v>2500</v>
      </c>
      <c r="N116" s="57">
        <v>2509.9899999999998</v>
      </c>
      <c r="P116" s="56">
        <v>768.404</v>
      </c>
      <c r="Q116" s="35">
        <v>284.98</v>
      </c>
      <c r="R116" s="35">
        <v>110.37600000000003</v>
      </c>
      <c r="S116" s="35">
        <v>0</v>
      </c>
      <c r="T116" s="35">
        <v>0</v>
      </c>
      <c r="U116" s="57">
        <v>0</v>
      </c>
    </row>
    <row r="117" spans="2:21" x14ac:dyDescent="0.2">
      <c r="B117" s="56">
        <v>0.01</v>
      </c>
      <c r="C117" s="57">
        <v>9.99</v>
      </c>
      <c r="E117" s="56">
        <v>7</v>
      </c>
      <c r="F117" s="35">
        <v>5</v>
      </c>
      <c r="G117" s="35">
        <v>4</v>
      </c>
      <c r="H117" s="35">
        <v>3</v>
      </c>
      <c r="I117" s="35">
        <v>2</v>
      </c>
      <c r="J117" s="57">
        <v>0</v>
      </c>
      <c r="M117" s="56">
        <v>2510</v>
      </c>
      <c r="N117" s="57">
        <v>2519.9899999999998</v>
      </c>
      <c r="P117" s="56">
        <v>775.404</v>
      </c>
      <c r="Q117" s="35">
        <v>289.98</v>
      </c>
      <c r="R117" s="35">
        <v>114.37600000000003</v>
      </c>
      <c r="S117" s="35">
        <v>0</v>
      </c>
      <c r="T117" s="35">
        <v>0</v>
      </c>
      <c r="U117" s="57">
        <v>0</v>
      </c>
    </row>
    <row r="118" spans="2:21" x14ac:dyDescent="0.2">
      <c r="B118" s="56">
        <v>0.01</v>
      </c>
      <c r="C118" s="57">
        <v>9.99</v>
      </c>
      <c r="E118" s="56">
        <v>7</v>
      </c>
      <c r="F118" s="35">
        <v>5</v>
      </c>
      <c r="G118" s="35">
        <v>4</v>
      </c>
      <c r="H118" s="35">
        <v>3</v>
      </c>
      <c r="I118" s="35">
        <v>2</v>
      </c>
      <c r="J118" s="57">
        <v>0</v>
      </c>
      <c r="M118" s="56">
        <v>2520</v>
      </c>
      <c r="N118" s="57">
        <v>2529.9899999999998</v>
      </c>
      <c r="P118" s="56">
        <v>782.404</v>
      </c>
      <c r="Q118" s="35">
        <v>294.98</v>
      </c>
      <c r="R118" s="35">
        <v>118.37600000000003</v>
      </c>
      <c r="S118" s="35">
        <v>0.57600000000002183</v>
      </c>
      <c r="T118" s="35">
        <v>0</v>
      </c>
      <c r="U118" s="57">
        <v>0</v>
      </c>
    </row>
    <row r="119" spans="2:21" x14ac:dyDescent="0.2">
      <c r="B119" s="56">
        <v>0.01</v>
      </c>
      <c r="C119" s="57">
        <v>9.99</v>
      </c>
      <c r="E119" s="56">
        <v>7</v>
      </c>
      <c r="F119" s="35">
        <v>5</v>
      </c>
      <c r="G119" s="35">
        <v>4</v>
      </c>
      <c r="H119" s="35">
        <v>3</v>
      </c>
      <c r="I119" s="35">
        <v>2</v>
      </c>
      <c r="J119" s="57">
        <v>0</v>
      </c>
      <c r="M119" s="56">
        <v>2530</v>
      </c>
      <c r="N119" s="57">
        <v>2539.9899999999998</v>
      </c>
      <c r="P119" s="56">
        <v>789.404</v>
      </c>
      <c r="Q119" s="35">
        <v>299.98</v>
      </c>
      <c r="R119" s="35">
        <v>122.37600000000003</v>
      </c>
      <c r="S119" s="35">
        <v>3.5760000000000218</v>
      </c>
      <c r="T119" s="35">
        <v>0</v>
      </c>
      <c r="U119" s="57">
        <v>0</v>
      </c>
    </row>
    <row r="120" spans="2:21" x14ac:dyDescent="0.2">
      <c r="B120" s="56">
        <v>0.01</v>
      </c>
      <c r="C120" s="57">
        <v>9.99</v>
      </c>
      <c r="E120" s="56">
        <v>7</v>
      </c>
      <c r="F120" s="35">
        <v>5</v>
      </c>
      <c r="G120" s="35">
        <v>4</v>
      </c>
      <c r="H120" s="35">
        <v>3</v>
      </c>
      <c r="I120" s="35">
        <v>2</v>
      </c>
      <c r="J120" s="57">
        <v>0</v>
      </c>
      <c r="M120" s="56">
        <v>2540</v>
      </c>
      <c r="N120" s="57">
        <v>2549.9899999999998</v>
      </c>
      <c r="P120" s="56">
        <v>796.404</v>
      </c>
      <c r="Q120" s="35">
        <v>304.98</v>
      </c>
      <c r="R120" s="35">
        <v>126.37600000000003</v>
      </c>
      <c r="S120" s="35">
        <v>6.5760000000000218</v>
      </c>
      <c r="T120" s="35">
        <v>0</v>
      </c>
      <c r="U120" s="57">
        <v>0</v>
      </c>
    </row>
    <row r="121" spans="2:21" x14ac:dyDescent="0.2">
      <c r="B121" s="56">
        <v>0.01</v>
      </c>
      <c r="C121" s="57">
        <v>9.99</v>
      </c>
      <c r="E121" s="56">
        <v>7</v>
      </c>
      <c r="F121" s="35">
        <v>5</v>
      </c>
      <c r="G121" s="35">
        <v>4</v>
      </c>
      <c r="H121" s="35">
        <v>3</v>
      </c>
      <c r="I121" s="35">
        <v>2</v>
      </c>
      <c r="J121" s="57">
        <v>0</v>
      </c>
      <c r="M121" s="56">
        <v>2550</v>
      </c>
      <c r="N121" s="57">
        <v>2559.9899999999998</v>
      </c>
      <c r="P121" s="56">
        <v>803.404</v>
      </c>
      <c r="Q121" s="35">
        <v>309.98</v>
      </c>
      <c r="R121" s="35">
        <v>130.37600000000003</v>
      </c>
      <c r="S121" s="35">
        <v>9.5760000000000218</v>
      </c>
      <c r="T121" s="35">
        <v>0</v>
      </c>
      <c r="U121" s="57">
        <v>0</v>
      </c>
    </row>
    <row r="122" spans="2:21" x14ac:dyDescent="0.2">
      <c r="B122" s="56">
        <v>0.01</v>
      </c>
      <c r="C122" s="57">
        <v>9.99</v>
      </c>
      <c r="E122" s="56">
        <v>7</v>
      </c>
      <c r="F122" s="35">
        <v>5</v>
      </c>
      <c r="G122" s="35">
        <v>4</v>
      </c>
      <c r="H122" s="35">
        <v>3</v>
      </c>
      <c r="I122" s="35">
        <v>2</v>
      </c>
      <c r="J122" s="57">
        <v>0</v>
      </c>
      <c r="M122" s="56">
        <v>2560</v>
      </c>
      <c r="N122" s="57">
        <v>2569.9899999999998</v>
      </c>
      <c r="P122" s="56">
        <v>810.404</v>
      </c>
      <c r="Q122" s="35">
        <v>314.98</v>
      </c>
      <c r="R122" s="35">
        <v>134.37600000000003</v>
      </c>
      <c r="S122" s="35">
        <v>12.576000000000022</v>
      </c>
      <c r="T122" s="35">
        <v>0</v>
      </c>
      <c r="U122" s="57">
        <v>0</v>
      </c>
    </row>
    <row r="123" spans="2:21" x14ac:dyDescent="0.2">
      <c r="B123" s="56">
        <v>0.01</v>
      </c>
      <c r="C123" s="57">
        <v>9.99</v>
      </c>
      <c r="E123" s="56">
        <v>7</v>
      </c>
      <c r="F123" s="35">
        <v>5</v>
      </c>
      <c r="G123" s="35">
        <v>4</v>
      </c>
      <c r="H123" s="35">
        <v>3</v>
      </c>
      <c r="I123" s="35">
        <v>2</v>
      </c>
      <c r="J123" s="57">
        <v>0</v>
      </c>
      <c r="M123" s="56">
        <v>2570</v>
      </c>
      <c r="N123" s="57">
        <v>2579.9899999999998</v>
      </c>
      <c r="P123" s="56">
        <v>817.404</v>
      </c>
      <c r="Q123" s="35">
        <v>319.98</v>
      </c>
      <c r="R123" s="35">
        <v>138.37600000000003</v>
      </c>
      <c r="S123" s="35">
        <v>15.576000000000022</v>
      </c>
      <c r="T123" s="35">
        <v>0</v>
      </c>
      <c r="U123" s="57">
        <v>0</v>
      </c>
    </row>
    <row r="124" spans="2:21" x14ac:dyDescent="0.2">
      <c r="B124" s="56">
        <v>0.01</v>
      </c>
      <c r="C124" s="57">
        <v>9.99</v>
      </c>
      <c r="E124" s="56">
        <v>7</v>
      </c>
      <c r="F124" s="35">
        <v>5</v>
      </c>
      <c r="G124" s="35">
        <v>4</v>
      </c>
      <c r="H124" s="35">
        <v>3</v>
      </c>
      <c r="I124" s="35">
        <v>2</v>
      </c>
      <c r="J124" s="57">
        <v>0</v>
      </c>
      <c r="M124" s="56">
        <v>2580</v>
      </c>
      <c r="N124" s="57">
        <v>2589.9899999999998</v>
      </c>
      <c r="P124" s="56">
        <v>824.404</v>
      </c>
      <c r="Q124" s="35">
        <v>324.98</v>
      </c>
      <c r="R124" s="35">
        <v>142.37600000000003</v>
      </c>
      <c r="S124" s="35">
        <v>18.576000000000022</v>
      </c>
      <c r="T124" s="35">
        <v>0</v>
      </c>
      <c r="U124" s="57">
        <v>0</v>
      </c>
    </row>
    <row r="125" spans="2:21" x14ac:dyDescent="0.2">
      <c r="B125" s="56">
        <v>0.01</v>
      </c>
      <c r="C125" s="57">
        <v>9.99</v>
      </c>
      <c r="E125" s="56">
        <v>7</v>
      </c>
      <c r="F125" s="35">
        <v>5</v>
      </c>
      <c r="G125" s="35">
        <v>4</v>
      </c>
      <c r="H125" s="35">
        <v>3</v>
      </c>
      <c r="I125" s="35">
        <v>2</v>
      </c>
      <c r="J125" s="57">
        <v>0</v>
      </c>
      <c r="M125" s="56">
        <v>2590</v>
      </c>
      <c r="N125" s="57">
        <v>2599.9899999999998</v>
      </c>
      <c r="P125" s="56">
        <v>831.404</v>
      </c>
      <c r="Q125" s="35">
        <v>329.98</v>
      </c>
      <c r="R125" s="35">
        <v>146.37600000000003</v>
      </c>
      <c r="S125" s="35">
        <v>21.576000000000022</v>
      </c>
      <c r="T125" s="35">
        <v>0</v>
      </c>
      <c r="U125" s="57">
        <v>0</v>
      </c>
    </row>
    <row r="126" spans="2:21" x14ac:dyDescent="0.2">
      <c r="B126" s="56">
        <v>0.01</v>
      </c>
      <c r="C126" s="57">
        <v>9.99</v>
      </c>
      <c r="E126" s="56">
        <v>7</v>
      </c>
      <c r="F126" s="35">
        <v>5</v>
      </c>
      <c r="G126" s="35">
        <v>4</v>
      </c>
      <c r="H126" s="35">
        <v>3</v>
      </c>
      <c r="I126" s="35">
        <v>2</v>
      </c>
      <c r="J126" s="57">
        <v>0</v>
      </c>
      <c r="M126" s="56">
        <v>2600</v>
      </c>
      <c r="N126" s="57">
        <v>2609.9899999999998</v>
      </c>
      <c r="P126" s="56">
        <v>838.404</v>
      </c>
      <c r="Q126" s="35">
        <v>334.98</v>
      </c>
      <c r="R126" s="35">
        <v>150.37600000000003</v>
      </c>
      <c r="S126" s="35">
        <v>24.576000000000022</v>
      </c>
      <c r="T126" s="35">
        <v>0</v>
      </c>
      <c r="U126" s="57">
        <v>0</v>
      </c>
    </row>
    <row r="127" spans="2:21" x14ac:dyDescent="0.2">
      <c r="B127" s="56">
        <v>0.01</v>
      </c>
      <c r="C127" s="57">
        <v>9.99</v>
      </c>
      <c r="E127" s="56">
        <v>7</v>
      </c>
      <c r="F127" s="35">
        <v>5</v>
      </c>
      <c r="G127" s="35">
        <v>4</v>
      </c>
      <c r="H127" s="35">
        <v>3</v>
      </c>
      <c r="I127" s="35">
        <v>2</v>
      </c>
      <c r="J127" s="57">
        <v>0.79</v>
      </c>
      <c r="M127" s="56">
        <v>2610</v>
      </c>
      <c r="N127" s="57">
        <v>2619.9899999999998</v>
      </c>
      <c r="P127" s="56">
        <v>845.404</v>
      </c>
      <c r="Q127" s="35">
        <v>339.98</v>
      </c>
      <c r="R127" s="35">
        <v>154.37600000000003</v>
      </c>
      <c r="S127" s="35">
        <v>27.576000000000022</v>
      </c>
      <c r="T127" s="35">
        <v>0</v>
      </c>
      <c r="U127" s="57">
        <v>0</v>
      </c>
    </row>
    <row r="128" spans="2:21" x14ac:dyDescent="0.2">
      <c r="B128" s="56">
        <v>0.01</v>
      </c>
      <c r="C128" s="57">
        <v>9.99</v>
      </c>
      <c r="E128" s="56">
        <v>7</v>
      </c>
      <c r="F128" s="35">
        <v>5</v>
      </c>
      <c r="G128" s="35">
        <v>4</v>
      </c>
      <c r="H128" s="35">
        <v>3</v>
      </c>
      <c r="I128" s="35">
        <v>2</v>
      </c>
      <c r="J128" s="57">
        <v>1</v>
      </c>
      <c r="M128" s="56">
        <v>2620</v>
      </c>
      <c r="N128" s="57">
        <v>2629.99</v>
      </c>
      <c r="P128" s="56">
        <v>852.404</v>
      </c>
      <c r="Q128" s="35">
        <v>344.98</v>
      </c>
      <c r="R128" s="35">
        <v>158.37600000000003</v>
      </c>
      <c r="S128" s="35">
        <v>30.576000000000022</v>
      </c>
      <c r="T128" s="35">
        <v>0</v>
      </c>
      <c r="U128" s="57">
        <v>0</v>
      </c>
    </row>
    <row r="129" spans="2:21" x14ac:dyDescent="0.2">
      <c r="B129" s="56">
        <v>0.01</v>
      </c>
      <c r="C129" s="57">
        <v>9.99</v>
      </c>
      <c r="E129" s="56">
        <v>7</v>
      </c>
      <c r="F129" s="35">
        <v>5</v>
      </c>
      <c r="G129" s="35">
        <v>4</v>
      </c>
      <c r="H129" s="35">
        <v>3</v>
      </c>
      <c r="I129" s="35">
        <v>2</v>
      </c>
      <c r="J129" s="57">
        <v>1</v>
      </c>
      <c r="M129" s="56">
        <v>2630</v>
      </c>
      <c r="N129" s="57">
        <v>2639.99</v>
      </c>
      <c r="P129" s="56">
        <v>859.404</v>
      </c>
      <c r="Q129" s="35">
        <v>349.98</v>
      </c>
      <c r="R129" s="35">
        <v>162.37600000000003</v>
      </c>
      <c r="S129" s="35">
        <v>33.576000000000022</v>
      </c>
      <c r="T129" s="35">
        <v>0</v>
      </c>
      <c r="U129" s="57">
        <v>0</v>
      </c>
    </row>
    <row r="130" spans="2:21" x14ac:dyDescent="0.2">
      <c r="B130" s="56">
        <v>0.01</v>
      </c>
      <c r="C130" s="57">
        <v>9.99</v>
      </c>
      <c r="E130" s="56">
        <v>7</v>
      </c>
      <c r="F130" s="35">
        <v>5</v>
      </c>
      <c r="G130" s="35">
        <v>4</v>
      </c>
      <c r="H130" s="35">
        <v>3</v>
      </c>
      <c r="I130" s="35">
        <v>2</v>
      </c>
      <c r="J130" s="57">
        <v>1</v>
      </c>
      <c r="M130" s="56">
        <v>2640</v>
      </c>
      <c r="N130" s="57">
        <v>2649.99</v>
      </c>
      <c r="P130" s="56">
        <v>866.404</v>
      </c>
      <c r="Q130" s="35">
        <v>354.98</v>
      </c>
      <c r="R130" s="35">
        <v>166.37600000000003</v>
      </c>
      <c r="S130" s="35">
        <v>36.576000000000022</v>
      </c>
      <c r="T130" s="35">
        <v>0</v>
      </c>
      <c r="U130" s="57">
        <v>0</v>
      </c>
    </row>
    <row r="131" spans="2:21" x14ac:dyDescent="0.2">
      <c r="B131" s="56">
        <v>0.01</v>
      </c>
      <c r="C131" s="57">
        <v>9.99</v>
      </c>
      <c r="E131" s="56">
        <v>7</v>
      </c>
      <c r="F131" s="35">
        <v>5</v>
      </c>
      <c r="G131" s="35">
        <v>4</v>
      </c>
      <c r="H131" s="35">
        <v>3</v>
      </c>
      <c r="I131" s="35">
        <v>2</v>
      </c>
      <c r="J131" s="57">
        <v>1</v>
      </c>
      <c r="M131" s="56">
        <v>2650</v>
      </c>
      <c r="N131" s="57">
        <v>2659.99</v>
      </c>
      <c r="P131" s="56">
        <v>873.404</v>
      </c>
      <c r="Q131" s="35">
        <v>359.98</v>
      </c>
      <c r="R131" s="35">
        <v>170.37600000000003</v>
      </c>
      <c r="S131" s="35">
        <v>39.576000000000022</v>
      </c>
      <c r="T131" s="35">
        <v>0</v>
      </c>
      <c r="U131" s="57">
        <v>0</v>
      </c>
    </row>
    <row r="132" spans="2:21" x14ac:dyDescent="0.2">
      <c r="B132" s="56">
        <v>0.01</v>
      </c>
      <c r="C132" s="57">
        <v>9.99</v>
      </c>
      <c r="E132" s="56">
        <v>7</v>
      </c>
      <c r="F132" s="35">
        <v>5</v>
      </c>
      <c r="G132" s="35">
        <v>4</v>
      </c>
      <c r="H132" s="35">
        <v>3</v>
      </c>
      <c r="I132" s="35">
        <v>2</v>
      </c>
      <c r="J132" s="57">
        <v>1</v>
      </c>
      <c r="M132" s="56">
        <v>2660</v>
      </c>
      <c r="N132" s="57">
        <v>2669.99</v>
      </c>
      <c r="P132" s="56">
        <v>880.404</v>
      </c>
      <c r="Q132" s="35">
        <v>364.98</v>
      </c>
      <c r="R132" s="35">
        <v>174.37600000000003</v>
      </c>
      <c r="S132" s="35">
        <v>42.576000000000022</v>
      </c>
      <c r="T132" s="35">
        <v>0</v>
      </c>
      <c r="U132" s="57">
        <v>0</v>
      </c>
    </row>
    <row r="133" spans="2:21" x14ac:dyDescent="0.2">
      <c r="B133" s="56">
        <v>0.01</v>
      </c>
      <c r="C133" s="57">
        <v>9.99</v>
      </c>
      <c r="E133" s="56">
        <v>7</v>
      </c>
      <c r="F133" s="35">
        <v>5</v>
      </c>
      <c r="G133" s="35">
        <v>4</v>
      </c>
      <c r="H133" s="35">
        <v>3</v>
      </c>
      <c r="I133" s="35">
        <v>2</v>
      </c>
      <c r="J133" s="57">
        <v>1</v>
      </c>
      <c r="M133" s="56">
        <v>2670</v>
      </c>
      <c r="N133" s="57">
        <v>2679.99</v>
      </c>
      <c r="P133" s="56">
        <v>887.404</v>
      </c>
      <c r="Q133" s="35">
        <v>369.98</v>
      </c>
      <c r="R133" s="35">
        <v>178.37600000000003</v>
      </c>
      <c r="S133" s="35">
        <v>45.576000000000022</v>
      </c>
      <c r="T133" s="35">
        <v>0</v>
      </c>
      <c r="U133" s="57">
        <v>0</v>
      </c>
    </row>
    <row r="134" spans="2:21" x14ac:dyDescent="0.2">
      <c r="B134" s="56">
        <v>0.01</v>
      </c>
      <c r="C134" s="57">
        <v>9.99</v>
      </c>
      <c r="E134" s="56">
        <v>7</v>
      </c>
      <c r="F134" s="35">
        <v>5</v>
      </c>
      <c r="G134" s="35">
        <v>4</v>
      </c>
      <c r="H134" s="35">
        <v>3</v>
      </c>
      <c r="I134" s="35">
        <v>2</v>
      </c>
      <c r="J134" s="57">
        <v>1</v>
      </c>
      <c r="M134" s="56">
        <v>2680</v>
      </c>
      <c r="N134" s="57">
        <v>2689.99</v>
      </c>
      <c r="P134" s="56">
        <v>894.404</v>
      </c>
      <c r="Q134" s="35">
        <v>374.98</v>
      </c>
      <c r="R134" s="35">
        <v>182.37600000000003</v>
      </c>
      <c r="S134" s="35">
        <v>48.576000000000022</v>
      </c>
      <c r="T134" s="35">
        <v>0</v>
      </c>
      <c r="U134" s="57">
        <v>0</v>
      </c>
    </row>
    <row r="135" spans="2:21" x14ac:dyDescent="0.2">
      <c r="B135" s="56">
        <v>0.01</v>
      </c>
      <c r="C135" s="57">
        <v>9.99</v>
      </c>
      <c r="E135" s="56">
        <v>7</v>
      </c>
      <c r="F135" s="35">
        <v>5</v>
      </c>
      <c r="G135" s="35">
        <v>4</v>
      </c>
      <c r="H135" s="35">
        <v>3</v>
      </c>
      <c r="I135" s="35">
        <v>2</v>
      </c>
      <c r="J135" s="57">
        <v>1</v>
      </c>
      <c r="M135" s="56">
        <v>2690</v>
      </c>
      <c r="N135" s="57">
        <v>2699.99</v>
      </c>
      <c r="P135" s="56">
        <v>901.404</v>
      </c>
      <c r="Q135" s="35">
        <v>379.98</v>
      </c>
      <c r="R135" s="35">
        <v>186.37600000000003</v>
      </c>
      <c r="S135" s="35">
        <v>51.576000000000022</v>
      </c>
      <c r="T135" s="35">
        <v>0</v>
      </c>
      <c r="U135" s="57">
        <v>0</v>
      </c>
    </row>
    <row r="136" spans="2:21" x14ac:dyDescent="0.2">
      <c r="B136" s="56">
        <v>0.01</v>
      </c>
      <c r="C136" s="57">
        <v>9.99</v>
      </c>
      <c r="E136" s="56">
        <v>7</v>
      </c>
      <c r="F136" s="35">
        <v>5</v>
      </c>
      <c r="G136" s="35">
        <v>4</v>
      </c>
      <c r="H136" s="35">
        <v>3</v>
      </c>
      <c r="I136" s="35">
        <v>2</v>
      </c>
      <c r="J136" s="57">
        <v>1</v>
      </c>
      <c r="M136" s="56">
        <v>2700</v>
      </c>
      <c r="N136" s="57">
        <v>2709.99</v>
      </c>
      <c r="P136" s="56">
        <v>908.404</v>
      </c>
      <c r="Q136" s="35">
        <v>384.98</v>
      </c>
      <c r="R136" s="35">
        <v>190.37600000000003</v>
      </c>
      <c r="S136" s="35">
        <v>54.576000000000022</v>
      </c>
      <c r="T136" s="35">
        <v>0</v>
      </c>
      <c r="U136" s="57">
        <v>0</v>
      </c>
    </row>
    <row r="137" spans="2:21" x14ac:dyDescent="0.2">
      <c r="B137" s="56">
        <v>0.01</v>
      </c>
      <c r="C137" s="57">
        <v>9.99</v>
      </c>
      <c r="E137" s="56">
        <v>7</v>
      </c>
      <c r="F137" s="35">
        <v>5</v>
      </c>
      <c r="G137" s="35">
        <v>4</v>
      </c>
      <c r="H137" s="35">
        <v>3</v>
      </c>
      <c r="I137" s="35">
        <v>2</v>
      </c>
      <c r="J137" s="57">
        <v>1</v>
      </c>
      <c r="M137" s="56">
        <v>2710</v>
      </c>
      <c r="N137" s="57">
        <v>2719.99</v>
      </c>
      <c r="P137" s="56">
        <v>915.404</v>
      </c>
      <c r="Q137" s="35">
        <v>389.98</v>
      </c>
      <c r="R137" s="35">
        <v>194.37600000000003</v>
      </c>
      <c r="S137" s="35">
        <v>57.576000000000022</v>
      </c>
      <c r="T137" s="35">
        <v>0</v>
      </c>
      <c r="U137" s="57">
        <v>0</v>
      </c>
    </row>
    <row r="138" spans="2:21" x14ac:dyDescent="0.2">
      <c r="B138" s="56">
        <v>0.01</v>
      </c>
      <c r="C138" s="57">
        <v>9.99</v>
      </c>
      <c r="E138" s="56">
        <v>7</v>
      </c>
      <c r="F138" s="35">
        <v>5</v>
      </c>
      <c r="G138" s="35">
        <v>4</v>
      </c>
      <c r="H138" s="35">
        <v>3</v>
      </c>
      <c r="I138" s="35">
        <v>2</v>
      </c>
      <c r="J138" s="57">
        <v>1</v>
      </c>
      <c r="M138" s="56">
        <v>2720</v>
      </c>
      <c r="N138" s="57">
        <v>2729.99</v>
      </c>
      <c r="P138" s="56">
        <v>922.404</v>
      </c>
      <c r="Q138" s="35">
        <v>394.98</v>
      </c>
      <c r="R138" s="35">
        <v>198.37600000000003</v>
      </c>
      <c r="S138" s="35">
        <v>60.576000000000022</v>
      </c>
      <c r="T138" s="35">
        <v>0</v>
      </c>
      <c r="U138" s="57">
        <v>0</v>
      </c>
    </row>
    <row r="139" spans="2:21" x14ac:dyDescent="0.2">
      <c r="B139" s="56">
        <v>0.01</v>
      </c>
      <c r="C139" s="57">
        <v>9.99</v>
      </c>
      <c r="E139" s="56">
        <v>7</v>
      </c>
      <c r="F139" s="35">
        <v>5</v>
      </c>
      <c r="G139" s="35">
        <v>4</v>
      </c>
      <c r="H139" s="35">
        <v>3</v>
      </c>
      <c r="I139" s="35">
        <v>2</v>
      </c>
      <c r="J139" s="57">
        <v>1</v>
      </c>
      <c r="M139" s="56">
        <v>2730</v>
      </c>
      <c r="N139" s="57">
        <v>2739.99</v>
      </c>
      <c r="P139" s="56">
        <v>929.404</v>
      </c>
      <c r="Q139" s="35">
        <v>399.98</v>
      </c>
      <c r="R139" s="35">
        <v>202.37600000000003</v>
      </c>
      <c r="S139" s="35">
        <v>63.576000000000022</v>
      </c>
      <c r="T139" s="35">
        <v>0</v>
      </c>
      <c r="U139" s="57">
        <v>0</v>
      </c>
    </row>
    <row r="140" spans="2:21" x14ac:dyDescent="0.2">
      <c r="B140" s="56">
        <v>0.01</v>
      </c>
      <c r="C140" s="57">
        <v>9.99</v>
      </c>
      <c r="E140" s="56">
        <v>7</v>
      </c>
      <c r="F140" s="35">
        <v>5</v>
      </c>
      <c r="G140" s="35">
        <v>4</v>
      </c>
      <c r="H140" s="35">
        <v>3</v>
      </c>
      <c r="I140" s="35">
        <v>2</v>
      </c>
      <c r="J140" s="57">
        <v>1</v>
      </c>
      <c r="M140" s="56">
        <v>2740</v>
      </c>
      <c r="N140" s="57">
        <v>2749.99</v>
      </c>
      <c r="P140" s="56">
        <v>936.404</v>
      </c>
      <c r="Q140" s="35">
        <v>404.98</v>
      </c>
      <c r="R140" s="35">
        <v>206.37600000000003</v>
      </c>
      <c r="S140" s="35">
        <v>66.576000000000022</v>
      </c>
      <c r="T140" s="35">
        <v>0</v>
      </c>
      <c r="U140" s="57">
        <v>0</v>
      </c>
    </row>
    <row r="141" spans="2:21" x14ac:dyDescent="0.2">
      <c r="B141" s="56">
        <v>0.01</v>
      </c>
      <c r="C141" s="57">
        <v>9.99</v>
      </c>
      <c r="E141" s="56">
        <v>7</v>
      </c>
      <c r="F141" s="35">
        <v>5</v>
      </c>
      <c r="G141" s="35">
        <v>4</v>
      </c>
      <c r="H141" s="35">
        <v>3</v>
      </c>
      <c r="I141" s="35">
        <v>2</v>
      </c>
      <c r="J141" s="57">
        <v>1</v>
      </c>
      <c r="M141" s="56">
        <v>2750</v>
      </c>
      <c r="N141" s="57">
        <v>2759.99</v>
      </c>
      <c r="P141" s="56">
        <v>943.404</v>
      </c>
      <c r="Q141" s="35">
        <v>409.98</v>
      </c>
      <c r="R141" s="35">
        <v>210.37600000000003</v>
      </c>
      <c r="S141" s="35">
        <v>69.576000000000022</v>
      </c>
      <c r="T141" s="35">
        <v>0</v>
      </c>
      <c r="U141" s="57">
        <v>0</v>
      </c>
    </row>
    <row r="142" spans="2:21" x14ac:dyDescent="0.2">
      <c r="B142" s="56">
        <v>0.01</v>
      </c>
      <c r="C142" s="57">
        <v>9.99</v>
      </c>
      <c r="E142" s="56">
        <v>7</v>
      </c>
      <c r="F142" s="35">
        <v>5</v>
      </c>
      <c r="G142" s="35">
        <v>4</v>
      </c>
      <c r="H142" s="35">
        <v>3</v>
      </c>
      <c r="I142" s="35">
        <v>2</v>
      </c>
      <c r="J142" s="57">
        <v>1</v>
      </c>
      <c r="M142" s="56">
        <v>2760</v>
      </c>
      <c r="N142" s="57">
        <v>2769.99</v>
      </c>
      <c r="P142" s="56">
        <v>950.404</v>
      </c>
      <c r="Q142" s="35">
        <v>414.98</v>
      </c>
      <c r="R142" s="35">
        <v>214.37600000000003</v>
      </c>
      <c r="S142" s="35">
        <v>72.576000000000022</v>
      </c>
      <c r="T142" s="35">
        <v>0</v>
      </c>
      <c r="U142" s="57">
        <v>0</v>
      </c>
    </row>
    <row r="143" spans="2:21" x14ac:dyDescent="0.2">
      <c r="B143" s="56">
        <v>0.01</v>
      </c>
      <c r="C143" s="57">
        <v>9.99</v>
      </c>
      <c r="E143" s="56">
        <v>7</v>
      </c>
      <c r="F143" s="35">
        <v>5</v>
      </c>
      <c r="G143" s="35">
        <v>4</v>
      </c>
      <c r="H143" s="35">
        <v>3</v>
      </c>
      <c r="I143" s="35">
        <v>2</v>
      </c>
      <c r="J143" s="57">
        <v>1</v>
      </c>
      <c r="M143" s="56">
        <v>2770</v>
      </c>
      <c r="N143" s="57">
        <v>2779.99</v>
      </c>
      <c r="P143" s="56">
        <v>957.404</v>
      </c>
      <c r="Q143" s="35">
        <v>419.98</v>
      </c>
      <c r="R143" s="35">
        <v>218.37600000000003</v>
      </c>
      <c r="S143" s="35">
        <v>75.576000000000022</v>
      </c>
      <c r="T143" s="35">
        <v>0</v>
      </c>
      <c r="U143" s="57">
        <v>0</v>
      </c>
    </row>
    <row r="144" spans="2:21" x14ac:dyDescent="0.2">
      <c r="B144" s="56">
        <v>0.01</v>
      </c>
      <c r="C144" s="57">
        <v>9.99</v>
      </c>
      <c r="E144" s="56">
        <v>7</v>
      </c>
      <c r="F144" s="35">
        <v>5</v>
      </c>
      <c r="G144" s="35">
        <v>4</v>
      </c>
      <c r="H144" s="35">
        <v>3</v>
      </c>
      <c r="I144" s="35">
        <v>2</v>
      </c>
      <c r="J144" s="57">
        <v>1</v>
      </c>
      <c r="M144" s="56">
        <v>2780</v>
      </c>
      <c r="N144" s="57">
        <v>2789.99</v>
      </c>
      <c r="P144" s="56">
        <v>964.404</v>
      </c>
      <c r="Q144" s="35">
        <v>424.98</v>
      </c>
      <c r="R144" s="35">
        <v>222.37600000000003</v>
      </c>
      <c r="S144" s="35">
        <v>78.576000000000022</v>
      </c>
      <c r="T144" s="35">
        <v>0</v>
      </c>
      <c r="U144" s="57">
        <v>0</v>
      </c>
    </row>
    <row r="145" spans="2:21" x14ac:dyDescent="0.2">
      <c r="B145" s="56">
        <v>0.01</v>
      </c>
      <c r="C145" s="57">
        <v>9.99</v>
      </c>
      <c r="E145" s="56">
        <v>7</v>
      </c>
      <c r="F145" s="35">
        <v>5</v>
      </c>
      <c r="G145" s="35">
        <v>4</v>
      </c>
      <c r="H145" s="35">
        <v>3</v>
      </c>
      <c r="I145" s="35">
        <v>2</v>
      </c>
      <c r="J145" s="57">
        <v>1</v>
      </c>
      <c r="M145" s="56">
        <v>2790</v>
      </c>
      <c r="N145" s="57">
        <v>2799.99</v>
      </c>
      <c r="P145" s="56">
        <v>971.404</v>
      </c>
      <c r="Q145" s="35">
        <v>429.98</v>
      </c>
      <c r="R145" s="35">
        <v>226.37600000000003</v>
      </c>
      <c r="S145" s="35">
        <v>81.576000000000022</v>
      </c>
      <c r="T145" s="35">
        <v>0</v>
      </c>
      <c r="U145" s="57">
        <v>0</v>
      </c>
    </row>
    <row r="146" spans="2:21" x14ac:dyDescent="0.2">
      <c r="B146" s="56">
        <v>0.01</v>
      </c>
      <c r="C146" s="57">
        <v>9.99</v>
      </c>
      <c r="E146" s="56">
        <v>7</v>
      </c>
      <c r="F146" s="35">
        <v>5</v>
      </c>
      <c r="G146" s="35">
        <v>4</v>
      </c>
      <c r="H146" s="35">
        <v>3</v>
      </c>
      <c r="I146" s="35">
        <v>2</v>
      </c>
      <c r="J146" s="57">
        <v>1</v>
      </c>
      <c r="M146" s="56">
        <v>2800</v>
      </c>
      <c r="N146" s="57">
        <v>2809.99</v>
      </c>
      <c r="P146" s="56">
        <v>978.404</v>
      </c>
      <c r="Q146" s="35">
        <v>434.98</v>
      </c>
      <c r="R146" s="35">
        <v>230.37600000000003</v>
      </c>
      <c r="S146" s="35">
        <v>84.576000000000022</v>
      </c>
      <c r="T146" s="35">
        <v>0</v>
      </c>
      <c r="U146" s="57">
        <v>0</v>
      </c>
    </row>
    <row r="147" spans="2:21" x14ac:dyDescent="0.2">
      <c r="B147" s="56">
        <v>0.01</v>
      </c>
      <c r="C147" s="57">
        <v>9.99</v>
      </c>
      <c r="E147" s="56">
        <v>7</v>
      </c>
      <c r="F147" s="35">
        <v>5</v>
      </c>
      <c r="G147" s="35">
        <v>4</v>
      </c>
      <c r="H147" s="35">
        <v>3</v>
      </c>
      <c r="I147" s="35">
        <v>2</v>
      </c>
      <c r="J147" s="57">
        <v>1</v>
      </c>
      <c r="M147" s="56">
        <v>2810</v>
      </c>
      <c r="N147" s="57">
        <v>2819.99</v>
      </c>
      <c r="P147" s="56">
        <v>985.404</v>
      </c>
      <c r="Q147" s="35">
        <v>439.98</v>
      </c>
      <c r="R147" s="35">
        <v>234.37600000000003</v>
      </c>
      <c r="S147" s="35">
        <v>87.576000000000022</v>
      </c>
      <c r="T147" s="35">
        <v>0</v>
      </c>
      <c r="U147" s="57">
        <v>0</v>
      </c>
    </row>
    <row r="148" spans="2:21" x14ac:dyDescent="0.2">
      <c r="B148" s="56">
        <v>0.01</v>
      </c>
      <c r="C148" s="57">
        <v>9.99</v>
      </c>
      <c r="E148" s="56">
        <v>7</v>
      </c>
      <c r="F148" s="35">
        <v>5</v>
      </c>
      <c r="G148" s="35">
        <v>4</v>
      </c>
      <c r="H148" s="35">
        <v>3</v>
      </c>
      <c r="I148" s="35">
        <v>2</v>
      </c>
      <c r="J148" s="57">
        <v>1</v>
      </c>
      <c r="M148" s="56">
        <v>2820</v>
      </c>
      <c r="N148" s="57">
        <v>2829.99</v>
      </c>
      <c r="P148" s="56">
        <v>992.404</v>
      </c>
      <c r="Q148" s="35">
        <v>444.98</v>
      </c>
      <c r="R148" s="35">
        <v>238.37600000000003</v>
      </c>
      <c r="S148" s="35">
        <v>90.576000000000022</v>
      </c>
      <c r="T148" s="35">
        <v>1.5800000000000183</v>
      </c>
      <c r="U148" s="57">
        <v>0</v>
      </c>
    </row>
    <row r="149" spans="2:21" x14ac:dyDescent="0.2">
      <c r="B149" s="56">
        <v>0.01</v>
      </c>
      <c r="C149" s="57">
        <v>9.99</v>
      </c>
      <c r="E149" s="56">
        <v>7</v>
      </c>
      <c r="F149" s="35">
        <v>5</v>
      </c>
      <c r="G149" s="35">
        <v>4</v>
      </c>
      <c r="H149" s="35">
        <v>3</v>
      </c>
      <c r="I149" s="35">
        <v>2</v>
      </c>
      <c r="J149" s="57">
        <v>1</v>
      </c>
      <c r="M149" s="56">
        <v>2830</v>
      </c>
      <c r="N149" s="57">
        <v>2839.99</v>
      </c>
      <c r="P149" s="56">
        <v>999.404</v>
      </c>
      <c r="Q149" s="35">
        <v>449.98</v>
      </c>
      <c r="R149" s="35">
        <v>242.37600000000003</v>
      </c>
      <c r="S149" s="35">
        <v>93.576000000000022</v>
      </c>
      <c r="T149" s="35">
        <v>3.5800000000000183</v>
      </c>
      <c r="U149" s="57">
        <v>0</v>
      </c>
    </row>
    <row r="150" spans="2:21" x14ac:dyDescent="0.2">
      <c r="B150" s="56">
        <v>0.01</v>
      </c>
      <c r="C150" s="57">
        <v>9.99</v>
      </c>
      <c r="E150" s="56">
        <v>7</v>
      </c>
      <c r="F150" s="35">
        <v>5</v>
      </c>
      <c r="G150" s="35">
        <v>4</v>
      </c>
      <c r="H150" s="35">
        <v>3</v>
      </c>
      <c r="I150" s="35">
        <v>2</v>
      </c>
      <c r="J150" s="57">
        <v>1</v>
      </c>
      <c r="M150" s="56">
        <v>2840</v>
      </c>
      <c r="N150" s="57">
        <v>2849.99</v>
      </c>
      <c r="P150" s="56">
        <v>1006.404</v>
      </c>
      <c r="Q150" s="35">
        <v>454.98</v>
      </c>
      <c r="R150" s="35">
        <v>246.37600000000003</v>
      </c>
      <c r="S150" s="35">
        <v>96.576000000000022</v>
      </c>
      <c r="T150" s="35">
        <v>5.5800000000000187</v>
      </c>
      <c r="U150" s="57">
        <v>0</v>
      </c>
    </row>
    <row r="151" spans="2:21" x14ac:dyDescent="0.2">
      <c r="B151" s="56">
        <v>0.01</v>
      </c>
      <c r="C151" s="57">
        <v>9.99</v>
      </c>
      <c r="E151" s="56">
        <v>7</v>
      </c>
      <c r="F151" s="35">
        <v>5</v>
      </c>
      <c r="G151" s="35">
        <v>4</v>
      </c>
      <c r="H151" s="35">
        <v>3</v>
      </c>
      <c r="I151" s="35">
        <v>2</v>
      </c>
      <c r="J151" s="57">
        <v>1</v>
      </c>
      <c r="M151" s="56">
        <v>2850</v>
      </c>
      <c r="N151" s="57">
        <v>2859.99</v>
      </c>
      <c r="P151" s="56">
        <v>1013.404</v>
      </c>
      <c r="Q151" s="35">
        <v>459.98</v>
      </c>
      <c r="R151" s="35">
        <v>250.37600000000003</v>
      </c>
      <c r="S151" s="35">
        <v>99.576000000000022</v>
      </c>
      <c r="T151" s="35">
        <v>7.5800000000000187</v>
      </c>
      <c r="U151" s="57">
        <v>0</v>
      </c>
    </row>
    <row r="152" spans="2:21" x14ac:dyDescent="0.2">
      <c r="B152" s="56">
        <v>0.01</v>
      </c>
      <c r="C152" s="57">
        <v>9.99</v>
      </c>
      <c r="E152" s="56">
        <v>7</v>
      </c>
      <c r="F152" s="35">
        <v>5</v>
      </c>
      <c r="G152" s="35">
        <v>4</v>
      </c>
      <c r="H152" s="35">
        <v>3</v>
      </c>
      <c r="I152" s="35">
        <v>2</v>
      </c>
      <c r="J152" s="57">
        <v>1</v>
      </c>
      <c r="M152" s="56">
        <v>2860</v>
      </c>
      <c r="N152" s="57">
        <v>2869.99</v>
      </c>
      <c r="P152" s="56">
        <v>1020.404</v>
      </c>
      <c r="Q152" s="35">
        <v>464.98</v>
      </c>
      <c r="R152" s="35">
        <v>254.37600000000003</v>
      </c>
      <c r="S152" s="35">
        <v>102.57600000000002</v>
      </c>
      <c r="T152" s="35">
        <v>9.5800000000000178</v>
      </c>
      <c r="U152" s="57">
        <v>0</v>
      </c>
    </row>
    <row r="153" spans="2:21" x14ac:dyDescent="0.2">
      <c r="B153" s="56">
        <v>0.01</v>
      </c>
      <c r="C153" s="57">
        <v>9.99</v>
      </c>
      <c r="E153" s="56">
        <v>7</v>
      </c>
      <c r="F153" s="35">
        <v>5</v>
      </c>
      <c r="G153" s="35">
        <v>4</v>
      </c>
      <c r="H153" s="35">
        <v>3</v>
      </c>
      <c r="I153" s="35">
        <v>2</v>
      </c>
      <c r="J153" s="57">
        <v>1</v>
      </c>
      <c r="M153" s="56">
        <v>2870</v>
      </c>
      <c r="N153" s="57">
        <v>2879.99</v>
      </c>
      <c r="P153" s="56">
        <v>1027.404</v>
      </c>
      <c r="Q153" s="35">
        <v>469.98</v>
      </c>
      <c r="R153" s="35">
        <v>258.37600000000003</v>
      </c>
      <c r="S153" s="35">
        <v>105.57600000000002</v>
      </c>
      <c r="T153" s="35">
        <v>11.58000000000002</v>
      </c>
      <c r="U153" s="57">
        <v>0</v>
      </c>
    </row>
    <row r="154" spans="2:21" x14ac:dyDescent="0.2">
      <c r="B154" s="56">
        <v>0.01</v>
      </c>
      <c r="C154" s="57">
        <v>9.99</v>
      </c>
      <c r="E154" s="56">
        <v>7</v>
      </c>
      <c r="F154" s="35">
        <v>5</v>
      </c>
      <c r="G154" s="35">
        <v>4</v>
      </c>
      <c r="H154" s="35">
        <v>3</v>
      </c>
      <c r="I154" s="35">
        <v>2</v>
      </c>
      <c r="J154" s="57">
        <v>1</v>
      </c>
      <c r="M154" s="56">
        <v>2880</v>
      </c>
      <c r="N154" s="57">
        <v>2889.99</v>
      </c>
      <c r="P154" s="56">
        <v>1034.404</v>
      </c>
      <c r="Q154" s="35">
        <v>474.98</v>
      </c>
      <c r="R154" s="35">
        <v>262.37600000000003</v>
      </c>
      <c r="S154" s="35">
        <v>108.57600000000002</v>
      </c>
      <c r="T154" s="35">
        <v>13.58000000000002</v>
      </c>
      <c r="U154" s="57">
        <v>0</v>
      </c>
    </row>
    <row r="155" spans="2:21" x14ac:dyDescent="0.2">
      <c r="B155" s="56">
        <v>0.01</v>
      </c>
      <c r="C155" s="57">
        <v>9.99</v>
      </c>
      <c r="E155" s="56">
        <v>7</v>
      </c>
      <c r="F155" s="35">
        <v>5</v>
      </c>
      <c r="G155" s="35">
        <v>4</v>
      </c>
      <c r="H155" s="35">
        <v>3</v>
      </c>
      <c r="I155" s="35">
        <v>2</v>
      </c>
      <c r="J155" s="57">
        <v>1</v>
      </c>
      <c r="M155" s="56">
        <v>2890</v>
      </c>
      <c r="N155" s="57">
        <v>2899.99</v>
      </c>
      <c r="P155" s="56">
        <v>1041.404</v>
      </c>
      <c r="Q155" s="35">
        <v>479.98</v>
      </c>
      <c r="R155" s="35">
        <v>266.37600000000003</v>
      </c>
      <c r="S155" s="35">
        <v>111.57600000000002</v>
      </c>
      <c r="T155" s="35">
        <v>15.58000000000002</v>
      </c>
      <c r="U155" s="57">
        <v>0</v>
      </c>
    </row>
    <row r="156" spans="2:21" x14ac:dyDescent="0.2">
      <c r="B156" s="56">
        <v>0.01</v>
      </c>
      <c r="C156" s="57">
        <v>9.99</v>
      </c>
      <c r="E156" s="56">
        <v>7</v>
      </c>
      <c r="F156" s="35">
        <v>5</v>
      </c>
      <c r="G156" s="35">
        <v>4</v>
      </c>
      <c r="H156" s="35">
        <v>3</v>
      </c>
      <c r="I156" s="35">
        <v>2</v>
      </c>
      <c r="J156" s="57">
        <v>1</v>
      </c>
      <c r="M156" s="56">
        <v>2900</v>
      </c>
      <c r="N156" s="57">
        <v>2909.99</v>
      </c>
      <c r="P156" s="56">
        <v>1048.404</v>
      </c>
      <c r="Q156" s="35">
        <v>484.98</v>
      </c>
      <c r="R156" s="35">
        <v>270.37600000000003</v>
      </c>
      <c r="S156" s="35">
        <v>114.57600000000002</v>
      </c>
      <c r="T156" s="35">
        <v>17.58000000000002</v>
      </c>
      <c r="U156" s="57">
        <v>0</v>
      </c>
    </row>
    <row r="157" spans="2:21" x14ac:dyDescent="0.2">
      <c r="B157" s="56">
        <v>0.01</v>
      </c>
      <c r="C157" s="57">
        <v>9.99</v>
      </c>
      <c r="E157" s="56">
        <v>7</v>
      </c>
      <c r="F157" s="35">
        <v>5</v>
      </c>
      <c r="G157" s="35">
        <v>4</v>
      </c>
      <c r="H157" s="35">
        <v>3</v>
      </c>
      <c r="I157" s="35">
        <v>2</v>
      </c>
      <c r="J157" s="57">
        <v>1</v>
      </c>
      <c r="M157" s="56">
        <v>2910</v>
      </c>
      <c r="N157" s="57">
        <v>2919.99</v>
      </c>
      <c r="P157" s="56">
        <v>1055.404</v>
      </c>
      <c r="Q157" s="35">
        <v>489.98</v>
      </c>
      <c r="R157" s="35">
        <v>274.37600000000003</v>
      </c>
      <c r="S157" s="35">
        <v>117.57600000000002</v>
      </c>
      <c r="T157" s="35">
        <v>19.58000000000002</v>
      </c>
      <c r="U157" s="57">
        <v>0</v>
      </c>
    </row>
    <row r="158" spans="2:21" x14ac:dyDescent="0.2">
      <c r="B158" s="56">
        <v>0.01</v>
      </c>
      <c r="C158" s="57">
        <v>9.99</v>
      </c>
      <c r="E158" s="56">
        <v>7</v>
      </c>
      <c r="F158" s="35">
        <v>5</v>
      </c>
      <c r="G158" s="35">
        <v>4</v>
      </c>
      <c r="H158" s="35">
        <v>3</v>
      </c>
      <c r="I158" s="35">
        <v>2</v>
      </c>
      <c r="J158" s="57">
        <v>1</v>
      </c>
      <c r="M158" s="56">
        <v>2920</v>
      </c>
      <c r="N158" s="57">
        <v>2929.99</v>
      </c>
      <c r="P158" s="56">
        <v>1062.404</v>
      </c>
      <c r="Q158" s="35">
        <v>494.98</v>
      </c>
      <c r="R158" s="35">
        <v>278.37600000000003</v>
      </c>
      <c r="S158" s="35">
        <v>120.57600000000002</v>
      </c>
      <c r="T158" s="35">
        <v>21.58000000000002</v>
      </c>
      <c r="U158" s="57">
        <v>0</v>
      </c>
    </row>
    <row r="159" spans="2:21" x14ac:dyDescent="0.2">
      <c r="B159" s="56">
        <v>0.01</v>
      </c>
      <c r="C159" s="57">
        <v>9.99</v>
      </c>
      <c r="E159" s="56">
        <v>7</v>
      </c>
      <c r="F159" s="35">
        <v>5</v>
      </c>
      <c r="G159" s="35">
        <v>4</v>
      </c>
      <c r="H159" s="35">
        <v>3</v>
      </c>
      <c r="I159" s="35">
        <v>2</v>
      </c>
      <c r="J159" s="57">
        <v>1</v>
      </c>
      <c r="M159" s="56">
        <v>2930</v>
      </c>
      <c r="N159" s="57">
        <v>2939.99</v>
      </c>
      <c r="P159" s="56">
        <v>1069.404</v>
      </c>
      <c r="Q159" s="35">
        <v>499.98</v>
      </c>
      <c r="R159" s="35">
        <v>282.37600000000003</v>
      </c>
      <c r="S159" s="35">
        <v>123.57600000000002</v>
      </c>
      <c r="T159" s="35">
        <v>23.58000000000002</v>
      </c>
      <c r="U159" s="57">
        <v>0</v>
      </c>
    </row>
    <row r="160" spans="2:21" x14ac:dyDescent="0.2">
      <c r="B160" s="56">
        <v>0.01</v>
      </c>
      <c r="C160" s="57">
        <v>9.99</v>
      </c>
      <c r="E160" s="56">
        <v>7</v>
      </c>
      <c r="F160" s="35">
        <v>5</v>
      </c>
      <c r="G160" s="35">
        <v>4</v>
      </c>
      <c r="H160" s="35">
        <v>3</v>
      </c>
      <c r="I160" s="35">
        <v>2</v>
      </c>
      <c r="J160" s="57">
        <v>1</v>
      </c>
      <c r="M160" s="56">
        <v>2940</v>
      </c>
      <c r="N160" s="57">
        <v>2949.99</v>
      </c>
      <c r="P160" s="56">
        <v>1076.404</v>
      </c>
      <c r="Q160" s="35">
        <v>504.98</v>
      </c>
      <c r="R160" s="35">
        <v>286.37600000000003</v>
      </c>
      <c r="S160" s="35">
        <v>126.57600000000002</v>
      </c>
      <c r="T160" s="35">
        <v>25.58000000000002</v>
      </c>
      <c r="U160" s="57">
        <v>0</v>
      </c>
    </row>
    <row r="161" spans="2:21" x14ac:dyDescent="0.2">
      <c r="B161" s="56">
        <v>0.01</v>
      </c>
      <c r="C161" s="57">
        <v>9.99</v>
      </c>
      <c r="E161" s="56">
        <v>7</v>
      </c>
      <c r="F161" s="35">
        <v>5</v>
      </c>
      <c r="G161" s="35">
        <v>4</v>
      </c>
      <c r="H161" s="35">
        <v>3</v>
      </c>
      <c r="I161" s="35">
        <v>2</v>
      </c>
      <c r="J161" s="57">
        <v>1</v>
      </c>
      <c r="M161" s="56">
        <v>2950</v>
      </c>
      <c r="N161" s="57">
        <v>2959.99</v>
      </c>
      <c r="P161" s="56">
        <v>1083.404</v>
      </c>
      <c r="Q161" s="35">
        <v>509.98</v>
      </c>
      <c r="R161" s="35">
        <v>290.37600000000003</v>
      </c>
      <c r="S161" s="35">
        <v>129.57600000000002</v>
      </c>
      <c r="T161" s="35">
        <v>27.58000000000002</v>
      </c>
      <c r="U161" s="57">
        <v>0</v>
      </c>
    </row>
    <row r="162" spans="2:21" x14ac:dyDescent="0.2">
      <c r="B162" s="56">
        <v>0.01</v>
      </c>
      <c r="C162" s="57">
        <v>9.99</v>
      </c>
      <c r="E162" s="56">
        <v>7</v>
      </c>
      <c r="F162" s="35">
        <v>5</v>
      </c>
      <c r="G162" s="35">
        <v>4</v>
      </c>
      <c r="H162" s="35">
        <v>3</v>
      </c>
      <c r="I162" s="35">
        <v>2</v>
      </c>
      <c r="J162" s="57">
        <v>1</v>
      </c>
      <c r="M162" s="56">
        <v>2960</v>
      </c>
      <c r="N162" s="57">
        <v>2969.99</v>
      </c>
      <c r="P162" s="56">
        <v>1090.404</v>
      </c>
      <c r="Q162" s="35">
        <v>514.98</v>
      </c>
      <c r="R162" s="35">
        <v>294.37600000000003</v>
      </c>
      <c r="S162" s="35">
        <v>132.57600000000002</v>
      </c>
      <c r="T162" s="35">
        <v>29.58000000000002</v>
      </c>
      <c r="U162" s="57">
        <v>0</v>
      </c>
    </row>
    <row r="163" spans="2:21" x14ac:dyDescent="0.2">
      <c r="B163" s="56">
        <v>0.01</v>
      </c>
      <c r="C163" s="57">
        <v>9.99</v>
      </c>
      <c r="E163" s="56">
        <v>7</v>
      </c>
      <c r="F163" s="35">
        <v>5</v>
      </c>
      <c r="G163" s="35">
        <v>4</v>
      </c>
      <c r="H163" s="35">
        <v>3</v>
      </c>
      <c r="I163" s="35">
        <v>2</v>
      </c>
      <c r="J163" s="57">
        <v>1</v>
      </c>
      <c r="M163" s="56">
        <v>2970</v>
      </c>
      <c r="N163" s="57">
        <v>2979.99</v>
      </c>
      <c r="P163" s="56">
        <v>1097.404</v>
      </c>
      <c r="Q163" s="35">
        <v>519.98</v>
      </c>
      <c r="R163" s="35">
        <v>298.37600000000003</v>
      </c>
      <c r="S163" s="35">
        <v>135.57600000000002</v>
      </c>
      <c r="T163" s="35">
        <v>31.58000000000002</v>
      </c>
      <c r="U163" s="57">
        <v>0</v>
      </c>
    </row>
    <row r="164" spans="2:21" x14ac:dyDescent="0.2">
      <c r="B164" s="56">
        <v>0.01</v>
      </c>
      <c r="C164" s="57">
        <v>9.99</v>
      </c>
      <c r="E164" s="56">
        <v>7</v>
      </c>
      <c r="F164" s="35">
        <v>5</v>
      </c>
      <c r="G164" s="35">
        <v>4</v>
      </c>
      <c r="H164" s="35">
        <v>3</v>
      </c>
      <c r="I164" s="35">
        <v>2</v>
      </c>
      <c r="J164" s="57">
        <v>1</v>
      </c>
      <c r="M164" s="56">
        <v>2980</v>
      </c>
      <c r="N164" s="57">
        <v>2989.99</v>
      </c>
      <c r="P164" s="56">
        <v>1104.404</v>
      </c>
      <c r="Q164" s="35">
        <v>524.98</v>
      </c>
      <c r="R164" s="35">
        <v>302.37600000000003</v>
      </c>
      <c r="S164" s="35">
        <v>138.57600000000002</v>
      </c>
      <c r="T164" s="35">
        <v>33.58000000000002</v>
      </c>
      <c r="U164" s="57">
        <v>0</v>
      </c>
    </row>
    <row r="165" spans="2:21" x14ac:dyDescent="0.2">
      <c r="B165" s="56">
        <v>0.01</v>
      </c>
      <c r="C165" s="57">
        <v>9.99</v>
      </c>
      <c r="E165" s="56">
        <v>7</v>
      </c>
      <c r="F165" s="35">
        <v>5</v>
      </c>
      <c r="G165" s="35">
        <v>4</v>
      </c>
      <c r="H165" s="35">
        <v>3</v>
      </c>
      <c r="I165" s="35">
        <v>2</v>
      </c>
      <c r="J165" s="57">
        <v>1</v>
      </c>
      <c r="M165" s="56">
        <v>2990</v>
      </c>
      <c r="N165" s="57">
        <v>2999.99</v>
      </c>
      <c r="P165" s="56">
        <v>1111.404</v>
      </c>
      <c r="Q165" s="35">
        <v>529.98</v>
      </c>
      <c r="R165" s="35">
        <v>306.37600000000003</v>
      </c>
      <c r="S165" s="35">
        <v>141.57600000000002</v>
      </c>
      <c r="T165" s="35">
        <v>35.58000000000002</v>
      </c>
      <c r="U165" s="57">
        <v>0</v>
      </c>
    </row>
    <row r="166" spans="2:21" x14ac:dyDescent="0.2">
      <c r="B166" s="56">
        <v>0.01</v>
      </c>
      <c r="C166" s="57">
        <v>9.99</v>
      </c>
      <c r="E166" s="56">
        <v>7</v>
      </c>
      <c r="F166" s="35">
        <v>5</v>
      </c>
      <c r="G166" s="35">
        <v>4</v>
      </c>
      <c r="H166" s="35">
        <v>3</v>
      </c>
      <c r="I166" s="35">
        <v>2</v>
      </c>
      <c r="J166" s="57">
        <v>1</v>
      </c>
      <c r="M166" s="56">
        <v>3000</v>
      </c>
      <c r="N166" s="57">
        <v>3009.99</v>
      </c>
      <c r="P166" s="56">
        <v>1118.404</v>
      </c>
      <c r="Q166" s="35">
        <v>534.98</v>
      </c>
      <c r="R166" s="35">
        <v>310.37600000000003</v>
      </c>
      <c r="S166" s="35">
        <v>144.57600000000002</v>
      </c>
      <c r="T166" s="35">
        <v>37.58000000000002</v>
      </c>
      <c r="U166" s="57">
        <v>0</v>
      </c>
    </row>
    <row r="167" spans="2:21" x14ac:dyDescent="0.2">
      <c r="B167" s="56">
        <v>0.01</v>
      </c>
      <c r="C167" s="57">
        <v>9.99</v>
      </c>
      <c r="E167" s="56">
        <v>7</v>
      </c>
      <c r="F167" s="35">
        <v>5</v>
      </c>
      <c r="G167" s="35">
        <v>4</v>
      </c>
      <c r="H167" s="35">
        <v>3</v>
      </c>
      <c r="I167" s="35">
        <v>2</v>
      </c>
      <c r="J167" s="57">
        <v>1</v>
      </c>
      <c r="M167" s="56">
        <v>3010</v>
      </c>
      <c r="N167" s="57">
        <v>3019.99</v>
      </c>
      <c r="P167" s="56">
        <v>1125.404</v>
      </c>
      <c r="Q167" s="35">
        <v>539.98</v>
      </c>
      <c r="R167" s="35">
        <v>314.37600000000003</v>
      </c>
      <c r="S167" s="35">
        <v>147.57600000000002</v>
      </c>
      <c r="T167" s="35">
        <v>39.58000000000002</v>
      </c>
      <c r="U167" s="57">
        <v>0</v>
      </c>
    </row>
    <row r="168" spans="2:21" x14ac:dyDescent="0.2">
      <c r="B168" s="56">
        <v>0.01</v>
      </c>
      <c r="C168" s="57">
        <v>9.99</v>
      </c>
      <c r="E168" s="56">
        <v>7</v>
      </c>
      <c r="F168" s="35">
        <v>5</v>
      </c>
      <c r="G168" s="35">
        <v>4</v>
      </c>
      <c r="H168" s="35">
        <v>3</v>
      </c>
      <c r="I168" s="35">
        <v>2</v>
      </c>
      <c r="J168" s="57">
        <v>1</v>
      </c>
      <c r="M168" s="56">
        <v>3020</v>
      </c>
      <c r="N168" s="57">
        <v>3029.99</v>
      </c>
      <c r="P168" s="56">
        <v>1132.404</v>
      </c>
      <c r="Q168" s="35">
        <v>544.98</v>
      </c>
      <c r="R168" s="35">
        <v>318.37600000000003</v>
      </c>
      <c r="S168" s="35">
        <v>150.57600000000002</v>
      </c>
      <c r="T168" s="35">
        <v>41.58000000000002</v>
      </c>
      <c r="U168" s="57">
        <v>0</v>
      </c>
    </row>
    <row r="169" spans="2:21" x14ac:dyDescent="0.2">
      <c r="B169" s="56">
        <v>0.01</v>
      </c>
      <c r="C169" s="57">
        <v>9.99</v>
      </c>
      <c r="E169" s="56">
        <v>7</v>
      </c>
      <c r="F169" s="35">
        <v>5</v>
      </c>
      <c r="G169" s="35">
        <v>4</v>
      </c>
      <c r="H169" s="35">
        <v>3</v>
      </c>
      <c r="I169" s="35">
        <v>2</v>
      </c>
      <c r="J169" s="57">
        <v>1</v>
      </c>
      <c r="M169" s="56">
        <v>3030</v>
      </c>
      <c r="N169" s="57">
        <v>3039.99</v>
      </c>
      <c r="P169" s="56">
        <v>1139.404</v>
      </c>
      <c r="Q169" s="35">
        <v>549.98</v>
      </c>
      <c r="R169" s="35">
        <v>322.37600000000003</v>
      </c>
      <c r="S169" s="35">
        <v>153.57600000000002</v>
      </c>
      <c r="T169" s="35">
        <v>43.58000000000002</v>
      </c>
      <c r="U169" s="57">
        <v>0</v>
      </c>
    </row>
    <row r="170" spans="2:21" x14ac:dyDescent="0.2">
      <c r="B170" s="56">
        <v>0.01</v>
      </c>
      <c r="C170" s="57">
        <v>9.99</v>
      </c>
      <c r="E170" s="56">
        <v>7</v>
      </c>
      <c r="F170" s="35">
        <v>5</v>
      </c>
      <c r="G170" s="35">
        <v>4</v>
      </c>
      <c r="H170" s="35">
        <v>3</v>
      </c>
      <c r="I170" s="35">
        <v>2</v>
      </c>
      <c r="J170" s="57">
        <v>1</v>
      </c>
      <c r="M170" s="56">
        <v>3040</v>
      </c>
      <c r="N170" s="57">
        <v>3049.99</v>
      </c>
      <c r="P170" s="56">
        <v>1146.404</v>
      </c>
      <c r="Q170" s="35">
        <v>554.98</v>
      </c>
      <c r="R170" s="35">
        <v>326.37600000000003</v>
      </c>
      <c r="S170" s="35">
        <v>156.57600000000002</v>
      </c>
      <c r="T170" s="35">
        <v>45.58000000000002</v>
      </c>
      <c r="U170" s="57">
        <v>0</v>
      </c>
    </row>
    <row r="171" spans="2:21" x14ac:dyDescent="0.2">
      <c r="B171" s="56">
        <v>0.01</v>
      </c>
      <c r="C171" s="57">
        <v>9.99</v>
      </c>
      <c r="E171" s="56">
        <v>7</v>
      </c>
      <c r="F171" s="35">
        <v>5</v>
      </c>
      <c r="G171" s="35">
        <v>4</v>
      </c>
      <c r="H171" s="35">
        <v>3</v>
      </c>
      <c r="I171" s="35">
        <v>2</v>
      </c>
      <c r="J171" s="57">
        <v>1</v>
      </c>
      <c r="M171" s="56">
        <v>3050</v>
      </c>
      <c r="N171" s="57">
        <v>3059.99</v>
      </c>
      <c r="P171" s="56">
        <v>1153.404</v>
      </c>
      <c r="Q171" s="35">
        <v>559.98</v>
      </c>
      <c r="R171" s="35">
        <v>330.37600000000003</v>
      </c>
      <c r="S171" s="35">
        <v>159.57600000000002</v>
      </c>
      <c r="T171" s="35">
        <v>47.58000000000002</v>
      </c>
      <c r="U171" s="57">
        <v>0</v>
      </c>
    </row>
    <row r="172" spans="2:21" x14ac:dyDescent="0.2">
      <c r="B172" s="56">
        <v>0.01</v>
      </c>
      <c r="C172" s="57">
        <v>9.99</v>
      </c>
      <c r="E172" s="56">
        <v>7</v>
      </c>
      <c r="F172" s="35">
        <v>5</v>
      </c>
      <c r="G172" s="35">
        <v>4</v>
      </c>
      <c r="H172" s="35">
        <v>3</v>
      </c>
      <c r="I172" s="35">
        <v>2</v>
      </c>
      <c r="J172" s="57">
        <v>1</v>
      </c>
      <c r="M172" s="56">
        <v>3060</v>
      </c>
      <c r="N172" s="57">
        <v>3069.99</v>
      </c>
      <c r="P172" s="56">
        <v>1160.404</v>
      </c>
      <c r="Q172" s="35">
        <v>564.98</v>
      </c>
      <c r="R172" s="35">
        <v>334.37600000000003</v>
      </c>
      <c r="S172" s="35">
        <v>162.57600000000002</v>
      </c>
      <c r="T172" s="35">
        <v>49.58000000000002</v>
      </c>
      <c r="U172" s="57">
        <v>0</v>
      </c>
    </row>
    <row r="173" spans="2:21" x14ac:dyDescent="0.2">
      <c r="B173" s="56">
        <v>0.01</v>
      </c>
      <c r="C173" s="57">
        <v>9.99</v>
      </c>
      <c r="E173" s="56">
        <v>7</v>
      </c>
      <c r="F173" s="35">
        <v>5</v>
      </c>
      <c r="G173" s="35">
        <v>4</v>
      </c>
      <c r="H173" s="35">
        <v>3</v>
      </c>
      <c r="I173" s="35">
        <v>2</v>
      </c>
      <c r="J173" s="57">
        <v>1</v>
      </c>
      <c r="M173" s="56">
        <v>3070</v>
      </c>
      <c r="N173" s="57">
        <v>3079.99</v>
      </c>
      <c r="P173" s="56">
        <v>1167.404</v>
      </c>
      <c r="Q173" s="35">
        <v>569.98</v>
      </c>
      <c r="R173" s="35">
        <v>338.37600000000003</v>
      </c>
      <c r="S173" s="35">
        <v>165.57600000000002</v>
      </c>
      <c r="T173" s="35">
        <v>51.58000000000002</v>
      </c>
      <c r="U173" s="57">
        <v>0</v>
      </c>
    </row>
    <row r="174" spans="2:21" x14ac:dyDescent="0.2">
      <c r="B174" s="56">
        <v>0.01</v>
      </c>
      <c r="C174" s="57">
        <v>9.99</v>
      </c>
      <c r="E174" s="56">
        <v>7</v>
      </c>
      <c r="F174" s="35">
        <v>5</v>
      </c>
      <c r="G174" s="35">
        <v>4</v>
      </c>
      <c r="H174" s="35">
        <v>3</v>
      </c>
      <c r="I174" s="35">
        <v>2</v>
      </c>
      <c r="J174" s="57">
        <v>1</v>
      </c>
      <c r="M174" s="56">
        <v>3080</v>
      </c>
      <c r="N174" s="57">
        <v>3089.99</v>
      </c>
      <c r="P174" s="56">
        <v>1174.404</v>
      </c>
      <c r="Q174" s="35">
        <v>574.98</v>
      </c>
      <c r="R174" s="35">
        <v>342.37600000000003</v>
      </c>
      <c r="S174" s="35">
        <v>168.57600000000002</v>
      </c>
      <c r="T174" s="35">
        <v>53.58000000000002</v>
      </c>
      <c r="U174" s="57">
        <v>0</v>
      </c>
    </row>
    <row r="175" spans="2:21" x14ac:dyDescent="0.2">
      <c r="B175" s="56">
        <v>0.01</v>
      </c>
      <c r="C175" s="57">
        <v>9.99</v>
      </c>
      <c r="E175" s="56">
        <v>7</v>
      </c>
      <c r="F175" s="35">
        <v>5</v>
      </c>
      <c r="G175" s="35">
        <v>4</v>
      </c>
      <c r="H175" s="35">
        <v>3</v>
      </c>
      <c r="I175" s="35">
        <v>2</v>
      </c>
      <c r="J175" s="57">
        <v>1</v>
      </c>
      <c r="M175" s="56">
        <v>3090</v>
      </c>
      <c r="N175" s="57">
        <v>3099.99</v>
      </c>
      <c r="P175" s="56">
        <v>1181.404</v>
      </c>
      <c r="Q175" s="35">
        <v>579.98</v>
      </c>
      <c r="R175" s="35">
        <v>346.37600000000003</v>
      </c>
      <c r="S175" s="35">
        <v>171.57600000000002</v>
      </c>
      <c r="T175" s="35">
        <v>55.58000000000002</v>
      </c>
      <c r="U175" s="57">
        <v>0</v>
      </c>
    </row>
    <row r="176" spans="2:21" x14ac:dyDescent="0.2">
      <c r="B176" s="56">
        <v>0.01</v>
      </c>
      <c r="C176" s="57">
        <v>9.99</v>
      </c>
      <c r="E176" s="56">
        <v>7</v>
      </c>
      <c r="F176" s="35">
        <v>5</v>
      </c>
      <c r="G176" s="35">
        <v>4</v>
      </c>
      <c r="H176" s="35">
        <v>3</v>
      </c>
      <c r="I176" s="35">
        <v>2</v>
      </c>
      <c r="J176" s="57">
        <v>1</v>
      </c>
      <c r="M176" s="56">
        <v>3100</v>
      </c>
      <c r="N176" s="57">
        <v>3109.99</v>
      </c>
      <c r="P176" s="56">
        <v>1188.404</v>
      </c>
      <c r="Q176" s="35">
        <v>584.98</v>
      </c>
      <c r="R176" s="35">
        <v>350.37600000000003</v>
      </c>
      <c r="S176" s="35">
        <v>174.57600000000002</v>
      </c>
      <c r="T176" s="35">
        <v>57.58000000000002</v>
      </c>
      <c r="U176" s="57">
        <v>0</v>
      </c>
    </row>
    <row r="177" spans="2:21" x14ac:dyDescent="0.2">
      <c r="B177" s="56">
        <v>0.01</v>
      </c>
      <c r="C177" s="57">
        <v>9.99</v>
      </c>
      <c r="E177" s="56">
        <v>7</v>
      </c>
      <c r="F177" s="35">
        <v>5</v>
      </c>
      <c r="G177" s="35">
        <v>4</v>
      </c>
      <c r="H177" s="35">
        <v>3</v>
      </c>
      <c r="I177" s="35">
        <v>2</v>
      </c>
      <c r="J177" s="57">
        <v>1</v>
      </c>
      <c r="M177" s="56">
        <v>3110</v>
      </c>
      <c r="N177" s="57">
        <v>3119.99</v>
      </c>
      <c r="P177" s="56">
        <v>1195.404</v>
      </c>
      <c r="Q177" s="35">
        <v>589.98</v>
      </c>
      <c r="R177" s="35">
        <v>354.37600000000003</v>
      </c>
      <c r="S177" s="35">
        <v>177.57600000000002</v>
      </c>
      <c r="T177" s="35">
        <v>59.58000000000002</v>
      </c>
      <c r="U177" s="57">
        <v>0.38800000000001095</v>
      </c>
    </row>
    <row r="178" spans="2:21" x14ac:dyDescent="0.2">
      <c r="B178" s="56">
        <v>0.01</v>
      </c>
      <c r="C178" s="57">
        <v>9.99</v>
      </c>
      <c r="E178" s="56">
        <v>7</v>
      </c>
      <c r="F178" s="35">
        <v>5</v>
      </c>
      <c r="G178" s="35">
        <v>4</v>
      </c>
      <c r="H178" s="35">
        <v>3</v>
      </c>
      <c r="I178" s="35">
        <v>2</v>
      </c>
      <c r="J178" s="57">
        <v>1</v>
      </c>
      <c r="M178" s="56">
        <v>3120</v>
      </c>
      <c r="N178" s="57">
        <v>3129.99</v>
      </c>
      <c r="P178" s="56">
        <v>1202.404</v>
      </c>
      <c r="Q178" s="35">
        <v>594.98</v>
      </c>
      <c r="R178" s="35">
        <v>358.37600000000003</v>
      </c>
      <c r="S178" s="35">
        <v>180.57600000000002</v>
      </c>
      <c r="T178" s="35">
        <v>61.58000000000002</v>
      </c>
      <c r="U178" s="57">
        <v>1.388000000000011</v>
      </c>
    </row>
    <row r="179" spans="2:21" x14ac:dyDescent="0.2">
      <c r="B179" s="56">
        <v>0.01</v>
      </c>
      <c r="C179" s="57">
        <v>9.99</v>
      </c>
      <c r="E179" s="56">
        <v>7</v>
      </c>
      <c r="F179" s="35">
        <v>5</v>
      </c>
      <c r="G179" s="35">
        <v>4</v>
      </c>
      <c r="H179" s="35">
        <v>3</v>
      </c>
      <c r="I179" s="35">
        <v>2</v>
      </c>
      <c r="J179" s="57">
        <v>1</v>
      </c>
      <c r="M179" s="56">
        <v>3130</v>
      </c>
      <c r="N179" s="57">
        <v>3139.99</v>
      </c>
      <c r="P179" s="56">
        <v>1209.404</v>
      </c>
      <c r="Q179" s="35">
        <v>599.98</v>
      </c>
      <c r="R179" s="35">
        <v>362.37600000000003</v>
      </c>
      <c r="S179" s="35">
        <v>183.57600000000002</v>
      </c>
      <c r="T179" s="35">
        <v>63.58000000000002</v>
      </c>
      <c r="U179" s="57">
        <v>2.388000000000011</v>
      </c>
    </row>
    <row r="180" spans="2:21" x14ac:dyDescent="0.2">
      <c r="B180" s="56">
        <v>0.01</v>
      </c>
      <c r="C180" s="57">
        <v>9.99</v>
      </c>
      <c r="E180" s="56">
        <v>7</v>
      </c>
      <c r="F180" s="35">
        <v>5</v>
      </c>
      <c r="G180" s="35">
        <v>4</v>
      </c>
      <c r="H180" s="35">
        <v>3</v>
      </c>
      <c r="I180" s="35">
        <v>2</v>
      </c>
      <c r="J180" s="57">
        <v>1</v>
      </c>
      <c r="M180" s="56">
        <v>3140</v>
      </c>
      <c r="N180" s="57">
        <v>3149.99</v>
      </c>
      <c r="P180" s="56">
        <v>1216.404</v>
      </c>
      <c r="Q180" s="35">
        <v>604.98</v>
      </c>
      <c r="R180" s="35">
        <v>366.37600000000003</v>
      </c>
      <c r="S180" s="35">
        <v>186.57600000000002</v>
      </c>
      <c r="T180" s="35">
        <v>65.580000000000027</v>
      </c>
      <c r="U180" s="57">
        <v>3.388000000000011</v>
      </c>
    </row>
    <row r="181" spans="2:21" x14ac:dyDescent="0.2">
      <c r="B181" s="56">
        <v>0.01</v>
      </c>
      <c r="C181" s="57">
        <v>9.99</v>
      </c>
      <c r="E181" s="56">
        <v>7</v>
      </c>
      <c r="F181" s="35">
        <v>5</v>
      </c>
      <c r="G181" s="35">
        <v>4</v>
      </c>
      <c r="H181" s="35">
        <v>3</v>
      </c>
      <c r="I181" s="35">
        <v>2</v>
      </c>
      <c r="J181" s="57">
        <v>1</v>
      </c>
      <c r="M181" s="56">
        <v>3150</v>
      </c>
      <c r="N181" s="57">
        <v>3159.99</v>
      </c>
      <c r="P181" s="56">
        <v>1223.404</v>
      </c>
      <c r="Q181" s="35">
        <v>609.98</v>
      </c>
      <c r="R181" s="35">
        <v>370.37600000000003</v>
      </c>
      <c r="S181" s="35">
        <v>189.57600000000002</v>
      </c>
      <c r="T181" s="35">
        <v>67.580000000000027</v>
      </c>
      <c r="U181" s="57">
        <v>4.3880000000000114</v>
      </c>
    </row>
    <row r="182" spans="2:21" x14ac:dyDescent="0.2">
      <c r="B182" s="56">
        <v>0.01</v>
      </c>
      <c r="C182" s="57">
        <v>9.99</v>
      </c>
      <c r="E182" s="56">
        <v>7</v>
      </c>
      <c r="F182" s="35">
        <v>5</v>
      </c>
      <c r="G182" s="35">
        <v>4</v>
      </c>
      <c r="H182" s="35">
        <v>3</v>
      </c>
      <c r="I182" s="35">
        <v>2</v>
      </c>
      <c r="J182" s="57">
        <v>1</v>
      </c>
      <c r="M182" s="56">
        <v>3160</v>
      </c>
      <c r="N182" s="57">
        <v>3169.99</v>
      </c>
      <c r="P182" s="56">
        <v>1230.404</v>
      </c>
      <c r="Q182" s="35">
        <v>614.98</v>
      </c>
      <c r="R182" s="35">
        <v>374.37600000000003</v>
      </c>
      <c r="S182" s="35">
        <v>192.57600000000002</v>
      </c>
      <c r="T182" s="35">
        <v>69.580000000000027</v>
      </c>
      <c r="U182" s="57">
        <v>5.3880000000000114</v>
      </c>
    </row>
    <row r="183" spans="2:21" x14ac:dyDescent="0.2">
      <c r="B183" s="56">
        <v>0.01</v>
      </c>
      <c r="C183" s="57">
        <v>9.99</v>
      </c>
      <c r="E183" s="56">
        <v>7</v>
      </c>
      <c r="F183" s="35">
        <v>5</v>
      </c>
      <c r="G183" s="35">
        <v>4</v>
      </c>
      <c r="H183" s="35">
        <v>3</v>
      </c>
      <c r="I183" s="35">
        <v>2</v>
      </c>
      <c r="J183" s="57">
        <v>1</v>
      </c>
      <c r="M183" s="56">
        <v>3170</v>
      </c>
      <c r="N183" s="57">
        <v>3179.99</v>
      </c>
      <c r="P183" s="56">
        <v>1237.404</v>
      </c>
      <c r="Q183" s="35">
        <v>619.98</v>
      </c>
      <c r="R183" s="35">
        <v>378.37600000000003</v>
      </c>
      <c r="S183" s="35">
        <v>195.57600000000002</v>
      </c>
      <c r="T183" s="35">
        <v>71.580000000000027</v>
      </c>
      <c r="U183" s="57">
        <v>6.3880000000000114</v>
      </c>
    </row>
    <row r="184" spans="2:21" x14ac:dyDescent="0.2">
      <c r="B184" s="56">
        <v>0.01</v>
      </c>
      <c r="C184" s="57">
        <v>9.99</v>
      </c>
      <c r="E184" s="56">
        <v>7</v>
      </c>
      <c r="F184" s="35">
        <v>5</v>
      </c>
      <c r="G184" s="35">
        <v>4</v>
      </c>
      <c r="H184" s="35">
        <v>3</v>
      </c>
      <c r="I184" s="35">
        <v>2</v>
      </c>
      <c r="J184" s="57">
        <v>1</v>
      </c>
      <c r="M184" s="56">
        <v>3180</v>
      </c>
      <c r="N184" s="57">
        <v>3189.99</v>
      </c>
      <c r="P184" s="56">
        <v>1244.404</v>
      </c>
      <c r="Q184" s="35">
        <v>624.98</v>
      </c>
      <c r="R184" s="35">
        <v>382.37600000000003</v>
      </c>
      <c r="S184" s="35">
        <v>198.57600000000002</v>
      </c>
      <c r="T184" s="35">
        <v>73.580000000000027</v>
      </c>
      <c r="U184" s="57">
        <v>7.3880000000000114</v>
      </c>
    </row>
    <row r="185" spans="2:21" x14ac:dyDescent="0.2">
      <c r="B185" s="56">
        <v>0.01</v>
      </c>
      <c r="C185" s="57">
        <v>9.99</v>
      </c>
      <c r="E185" s="56">
        <v>7</v>
      </c>
      <c r="F185" s="35">
        <v>5</v>
      </c>
      <c r="G185" s="35">
        <v>4</v>
      </c>
      <c r="H185" s="35">
        <v>3</v>
      </c>
      <c r="I185" s="35">
        <v>2</v>
      </c>
      <c r="J185" s="57">
        <v>1</v>
      </c>
      <c r="M185" s="56">
        <v>3190</v>
      </c>
      <c r="N185" s="57">
        <v>3199.99</v>
      </c>
      <c r="P185" s="56">
        <v>1251.404</v>
      </c>
      <c r="Q185" s="35">
        <v>629.98</v>
      </c>
      <c r="R185" s="35">
        <v>386.37600000000003</v>
      </c>
      <c r="S185" s="35">
        <v>201.57600000000002</v>
      </c>
      <c r="T185" s="35">
        <v>75.580000000000027</v>
      </c>
      <c r="U185" s="57">
        <v>8.3880000000000106</v>
      </c>
    </row>
    <row r="186" spans="2:21" x14ac:dyDescent="0.2">
      <c r="B186" s="56">
        <v>0.01</v>
      </c>
      <c r="C186" s="57">
        <v>9.99</v>
      </c>
      <c r="E186" s="56">
        <v>7</v>
      </c>
      <c r="F186" s="35">
        <v>5</v>
      </c>
      <c r="G186" s="35">
        <v>4</v>
      </c>
      <c r="H186" s="35">
        <v>3</v>
      </c>
      <c r="I186" s="35">
        <v>2</v>
      </c>
      <c r="J186" s="57">
        <v>1</v>
      </c>
      <c r="M186" s="56">
        <v>3200</v>
      </c>
      <c r="N186" s="57">
        <v>3209.99</v>
      </c>
      <c r="P186" s="56">
        <v>1258.404</v>
      </c>
      <c r="Q186" s="35">
        <v>634.98</v>
      </c>
      <c r="R186" s="35">
        <v>390.37600000000003</v>
      </c>
      <c r="S186" s="35">
        <v>204.57600000000002</v>
      </c>
      <c r="T186" s="35">
        <v>77.580000000000027</v>
      </c>
      <c r="U186" s="57">
        <v>9.3880000000000106</v>
      </c>
    </row>
    <row r="187" spans="2:21" x14ac:dyDescent="0.2">
      <c r="B187" s="56">
        <v>0.01</v>
      </c>
      <c r="C187" s="57">
        <v>9.99</v>
      </c>
      <c r="E187" s="56">
        <v>7</v>
      </c>
      <c r="F187" s="35">
        <v>5</v>
      </c>
      <c r="G187" s="35">
        <v>4</v>
      </c>
      <c r="H187" s="35">
        <v>3</v>
      </c>
      <c r="I187" s="35">
        <v>2</v>
      </c>
      <c r="J187" s="57">
        <v>1</v>
      </c>
      <c r="M187" s="56">
        <v>3210</v>
      </c>
      <c r="N187" s="57">
        <v>3219.99</v>
      </c>
      <c r="P187" s="56">
        <v>1265.404</v>
      </c>
      <c r="Q187" s="35">
        <v>639.98</v>
      </c>
      <c r="R187" s="35">
        <v>394.37600000000003</v>
      </c>
      <c r="S187" s="35">
        <v>207.57600000000002</v>
      </c>
      <c r="T187" s="35">
        <v>79.580000000000027</v>
      </c>
      <c r="U187" s="57">
        <v>10.388000000000012</v>
      </c>
    </row>
    <row r="188" spans="2:21" x14ac:dyDescent="0.2">
      <c r="B188" s="56">
        <v>0.01</v>
      </c>
      <c r="C188" s="57">
        <v>9.99</v>
      </c>
      <c r="E188" s="56">
        <v>7</v>
      </c>
      <c r="F188" s="35">
        <v>5</v>
      </c>
      <c r="G188" s="35">
        <v>4</v>
      </c>
      <c r="H188" s="35">
        <v>3</v>
      </c>
      <c r="I188" s="35">
        <v>2</v>
      </c>
      <c r="J188" s="57">
        <v>1</v>
      </c>
      <c r="M188" s="56">
        <v>3220</v>
      </c>
      <c r="N188" s="57">
        <v>3229.99</v>
      </c>
      <c r="P188" s="56">
        <v>1272.404</v>
      </c>
      <c r="Q188" s="35">
        <v>644.98</v>
      </c>
      <c r="R188" s="35">
        <v>398.37600000000003</v>
      </c>
      <c r="S188" s="35">
        <v>210.57600000000002</v>
      </c>
      <c r="T188" s="35">
        <v>81.580000000000027</v>
      </c>
      <c r="U188" s="57">
        <v>11.388000000000012</v>
      </c>
    </row>
    <row r="189" spans="2:21" x14ac:dyDescent="0.2">
      <c r="B189" s="56">
        <v>0.01</v>
      </c>
      <c r="C189" s="57">
        <v>9.99</v>
      </c>
      <c r="E189" s="56">
        <v>7</v>
      </c>
      <c r="F189" s="35">
        <v>5</v>
      </c>
      <c r="G189" s="35">
        <v>4</v>
      </c>
      <c r="H189" s="35">
        <v>3</v>
      </c>
      <c r="I189" s="35">
        <v>2</v>
      </c>
      <c r="J189" s="57">
        <v>1</v>
      </c>
      <c r="M189" s="56">
        <v>3230</v>
      </c>
      <c r="N189" s="57">
        <v>3239.99</v>
      </c>
      <c r="P189" s="56">
        <v>1279.404</v>
      </c>
      <c r="Q189" s="35">
        <v>649.98</v>
      </c>
      <c r="R189" s="35">
        <v>402.37600000000003</v>
      </c>
      <c r="S189" s="35">
        <v>213.57600000000002</v>
      </c>
      <c r="T189" s="35">
        <v>83.580000000000027</v>
      </c>
      <c r="U189" s="57">
        <v>12.388000000000012</v>
      </c>
    </row>
    <row r="190" spans="2:21" x14ac:dyDescent="0.2">
      <c r="B190" s="56">
        <v>0.01</v>
      </c>
      <c r="C190" s="57">
        <v>9.99</v>
      </c>
      <c r="E190" s="56">
        <v>7</v>
      </c>
      <c r="F190" s="35">
        <v>5</v>
      </c>
      <c r="G190" s="35">
        <v>4</v>
      </c>
      <c r="H190" s="35">
        <v>3</v>
      </c>
      <c r="I190" s="35">
        <v>2</v>
      </c>
      <c r="J190" s="57">
        <v>1</v>
      </c>
      <c r="M190" s="56">
        <v>3240</v>
      </c>
      <c r="N190" s="57">
        <v>3249.99</v>
      </c>
      <c r="P190" s="56">
        <v>1286.404</v>
      </c>
      <c r="Q190" s="35">
        <v>654.98</v>
      </c>
      <c r="R190" s="35">
        <v>406.37600000000003</v>
      </c>
      <c r="S190" s="35">
        <v>216.57600000000002</v>
      </c>
      <c r="T190" s="35">
        <v>85.580000000000027</v>
      </c>
      <c r="U190" s="57">
        <v>13.388000000000012</v>
      </c>
    </row>
    <row r="191" spans="2:21" x14ac:dyDescent="0.2">
      <c r="B191" s="56">
        <v>0.01</v>
      </c>
      <c r="C191" s="57">
        <v>9.99</v>
      </c>
      <c r="E191" s="56">
        <v>7</v>
      </c>
      <c r="F191" s="35">
        <v>5</v>
      </c>
      <c r="G191" s="35">
        <v>4</v>
      </c>
      <c r="H191" s="35">
        <v>3</v>
      </c>
      <c r="I191" s="35">
        <v>2</v>
      </c>
      <c r="J191" s="57">
        <v>1</v>
      </c>
      <c r="M191" s="56">
        <v>3250</v>
      </c>
      <c r="N191" s="57">
        <v>3259.99</v>
      </c>
      <c r="P191" s="56">
        <v>1293.404</v>
      </c>
      <c r="Q191" s="35">
        <v>659.98</v>
      </c>
      <c r="R191" s="35">
        <v>410.37600000000003</v>
      </c>
      <c r="S191" s="35">
        <v>219.57600000000002</v>
      </c>
      <c r="T191" s="35">
        <v>87.580000000000027</v>
      </c>
      <c r="U191" s="57">
        <v>14.388000000000012</v>
      </c>
    </row>
    <row r="192" spans="2:21" x14ac:dyDescent="0.2">
      <c r="B192" s="56">
        <v>0.01</v>
      </c>
      <c r="C192" s="57">
        <v>9.99</v>
      </c>
      <c r="E192" s="56">
        <v>7</v>
      </c>
      <c r="F192" s="35">
        <v>5</v>
      </c>
      <c r="G192" s="35">
        <v>4</v>
      </c>
      <c r="H192" s="35">
        <v>3</v>
      </c>
      <c r="I192" s="35">
        <v>2</v>
      </c>
      <c r="J192" s="57">
        <v>1</v>
      </c>
      <c r="M192" s="56">
        <v>3260</v>
      </c>
      <c r="N192" s="57">
        <v>3269.99</v>
      </c>
      <c r="P192" s="56">
        <v>1300.404</v>
      </c>
      <c r="Q192" s="35">
        <v>664.98</v>
      </c>
      <c r="R192" s="35">
        <v>414.37600000000003</v>
      </c>
      <c r="S192" s="35">
        <v>222.57600000000002</v>
      </c>
      <c r="T192" s="35">
        <v>89.580000000000027</v>
      </c>
      <c r="U192" s="57">
        <v>15.388000000000012</v>
      </c>
    </row>
    <row r="193" spans="2:21" x14ac:dyDescent="0.2">
      <c r="B193" s="56">
        <v>0.01</v>
      </c>
      <c r="C193" s="57">
        <v>9.99</v>
      </c>
      <c r="E193" s="56">
        <v>7</v>
      </c>
      <c r="F193" s="35">
        <v>5</v>
      </c>
      <c r="G193" s="35">
        <v>4</v>
      </c>
      <c r="H193" s="35">
        <v>3</v>
      </c>
      <c r="I193" s="35">
        <v>2</v>
      </c>
      <c r="J193" s="57">
        <v>1</v>
      </c>
      <c r="M193" s="56">
        <v>3270</v>
      </c>
      <c r="N193" s="57">
        <v>3279.99</v>
      </c>
      <c r="P193" s="56">
        <v>1307.404</v>
      </c>
      <c r="Q193" s="35">
        <v>669.98</v>
      </c>
      <c r="R193" s="35">
        <v>418.37600000000003</v>
      </c>
      <c r="S193" s="35">
        <v>225.57600000000002</v>
      </c>
      <c r="T193" s="35">
        <v>91.580000000000027</v>
      </c>
      <c r="U193" s="57">
        <v>16.388000000000012</v>
      </c>
    </row>
    <row r="194" spans="2:21" x14ac:dyDescent="0.2">
      <c r="B194" s="56">
        <v>0.01</v>
      </c>
      <c r="C194" s="57">
        <v>9.99</v>
      </c>
      <c r="E194" s="56">
        <v>7</v>
      </c>
      <c r="F194" s="35">
        <v>5</v>
      </c>
      <c r="G194" s="35">
        <v>4</v>
      </c>
      <c r="H194" s="35">
        <v>3</v>
      </c>
      <c r="I194" s="35">
        <v>2</v>
      </c>
      <c r="J194" s="57">
        <v>1</v>
      </c>
      <c r="M194" s="56">
        <v>3280</v>
      </c>
      <c r="N194" s="57">
        <v>3289.99</v>
      </c>
      <c r="P194" s="56">
        <v>1314.404</v>
      </c>
      <c r="Q194" s="35">
        <v>674.98</v>
      </c>
      <c r="R194" s="35">
        <v>422.37600000000003</v>
      </c>
      <c r="S194" s="35">
        <v>228.57600000000002</v>
      </c>
      <c r="T194" s="35">
        <v>93.580000000000027</v>
      </c>
      <c r="U194" s="57">
        <v>17.388000000000012</v>
      </c>
    </row>
    <row r="195" spans="2:21" x14ac:dyDescent="0.2">
      <c r="B195" s="56">
        <v>0.01</v>
      </c>
      <c r="C195" s="57">
        <v>9.99</v>
      </c>
      <c r="E195" s="56">
        <v>7</v>
      </c>
      <c r="F195" s="35">
        <v>5</v>
      </c>
      <c r="G195" s="35">
        <v>4</v>
      </c>
      <c r="H195" s="35">
        <v>3</v>
      </c>
      <c r="I195" s="35">
        <v>2</v>
      </c>
      <c r="J195" s="57">
        <v>1</v>
      </c>
      <c r="M195" s="56">
        <v>3290</v>
      </c>
      <c r="N195" s="57">
        <v>3299.99</v>
      </c>
      <c r="P195" s="56">
        <v>1321.404</v>
      </c>
      <c r="Q195" s="35">
        <v>679.98</v>
      </c>
      <c r="R195" s="35">
        <v>426.37600000000003</v>
      </c>
      <c r="S195" s="35">
        <v>231.57600000000002</v>
      </c>
      <c r="T195" s="35">
        <v>95.580000000000027</v>
      </c>
      <c r="U195" s="57">
        <v>18.388000000000012</v>
      </c>
    </row>
    <row r="196" spans="2:21" x14ac:dyDescent="0.2">
      <c r="B196" s="56">
        <v>0.01</v>
      </c>
      <c r="C196" s="57">
        <v>9.99</v>
      </c>
      <c r="E196" s="56">
        <v>7</v>
      </c>
      <c r="F196" s="35">
        <v>5</v>
      </c>
      <c r="G196" s="35">
        <v>4</v>
      </c>
      <c r="H196" s="35">
        <v>3</v>
      </c>
      <c r="I196" s="35">
        <v>2</v>
      </c>
      <c r="J196" s="57">
        <v>1</v>
      </c>
      <c r="M196" s="56">
        <v>3300</v>
      </c>
      <c r="N196" s="57">
        <v>3309.99</v>
      </c>
      <c r="P196" s="56">
        <v>1328.404</v>
      </c>
      <c r="Q196" s="35">
        <v>684.98</v>
      </c>
      <c r="R196" s="35">
        <v>430.37600000000003</v>
      </c>
      <c r="S196" s="35">
        <v>234.57600000000002</v>
      </c>
      <c r="T196" s="35">
        <v>97.580000000000027</v>
      </c>
      <c r="U196" s="57">
        <v>19.388000000000012</v>
      </c>
    </row>
    <row r="197" spans="2:21" x14ac:dyDescent="0.2">
      <c r="B197" s="56">
        <v>0.01</v>
      </c>
      <c r="C197" s="57">
        <v>9.99</v>
      </c>
      <c r="E197" s="56">
        <v>7</v>
      </c>
      <c r="F197" s="35">
        <v>5</v>
      </c>
      <c r="G197" s="35">
        <v>4</v>
      </c>
      <c r="H197" s="35">
        <v>3</v>
      </c>
      <c r="I197" s="35">
        <v>2</v>
      </c>
      <c r="J197" s="57">
        <v>1</v>
      </c>
      <c r="M197" s="56">
        <v>3310</v>
      </c>
      <c r="N197" s="57">
        <v>3319.99</v>
      </c>
      <c r="P197" s="56">
        <v>1335.404</v>
      </c>
      <c r="Q197" s="35">
        <v>689.98</v>
      </c>
      <c r="R197" s="35">
        <v>434.37600000000003</v>
      </c>
      <c r="S197" s="35">
        <v>237.57600000000002</v>
      </c>
      <c r="T197" s="35">
        <v>99.580000000000027</v>
      </c>
      <c r="U197" s="57">
        <v>20.388000000000012</v>
      </c>
    </row>
    <row r="198" spans="2:21" x14ac:dyDescent="0.2">
      <c r="B198" s="56">
        <v>0.01</v>
      </c>
      <c r="C198" s="57">
        <v>9.99</v>
      </c>
      <c r="E198" s="56">
        <v>7</v>
      </c>
      <c r="F198" s="35">
        <v>5</v>
      </c>
      <c r="G198" s="35">
        <v>4</v>
      </c>
      <c r="H198" s="35">
        <v>3</v>
      </c>
      <c r="I198" s="35">
        <v>2</v>
      </c>
      <c r="J198" s="57">
        <v>1</v>
      </c>
      <c r="M198" s="56">
        <v>3320</v>
      </c>
      <c r="N198" s="57">
        <v>3329.99</v>
      </c>
      <c r="P198" s="56">
        <v>1342.404</v>
      </c>
      <c r="Q198" s="35">
        <v>694.98</v>
      </c>
      <c r="R198" s="35">
        <v>438.37600000000003</v>
      </c>
      <c r="S198" s="35">
        <v>240.57600000000002</v>
      </c>
      <c r="T198" s="35">
        <v>101.58000000000003</v>
      </c>
      <c r="U198" s="57">
        <v>21.388000000000012</v>
      </c>
    </row>
    <row r="199" spans="2:21" x14ac:dyDescent="0.2">
      <c r="B199" s="56">
        <v>0.01</v>
      </c>
      <c r="C199" s="57">
        <v>9.99</v>
      </c>
      <c r="E199" s="56">
        <v>7</v>
      </c>
      <c r="F199" s="35">
        <v>5</v>
      </c>
      <c r="G199" s="35">
        <v>4</v>
      </c>
      <c r="H199" s="35">
        <v>3</v>
      </c>
      <c r="I199" s="35">
        <v>2</v>
      </c>
      <c r="J199" s="57">
        <v>1</v>
      </c>
      <c r="M199" s="56">
        <v>3330</v>
      </c>
      <c r="N199" s="57">
        <v>3339.99</v>
      </c>
      <c r="P199" s="56">
        <v>1349.404</v>
      </c>
      <c r="Q199" s="35">
        <v>699.98</v>
      </c>
      <c r="R199" s="35">
        <v>442.37600000000003</v>
      </c>
      <c r="S199" s="35">
        <v>243.57600000000002</v>
      </c>
      <c r="T199" s="35">
        <v>103.58000000000003</v>
      </c>
      <c r="U199" s="57">
        <v>22.388000000000012</v>
      </c>
    </row>
    <row r="200" spans="2:21" x14ac:dyDescent="0.2">
      <c r="B200" s="56">
        <v>0.01</v>
      </c>
      <c r="C200" s="57">
        <v>9.99</v>
      </c>
      <c r="E200" s="56">
        <v>7</v>
      </c>
      <c r="F200" s="35">
        <v>5</v>
      </c>
      <c r="G200" s="35">
        <v>4</v>
      </c>
      <c r="H200" s="35">
        <v>3</v>
      </c>
      <c r="I200" s="35">
        <v>2</v>
      </c>
      <c r="J200" s="57">
        <v>1</v>
      </c>
      <c r="M200" s="56">
        <v>3340</v>
      </c>
      <c r="N200" s="57">
        <v>3349.99</v>
      </c>
      <c r="P200" s="56">
        <v>1356.404</v>
      </c>
      <c r="Q200" s="35">
        <v>704.98</v>
      </c>
      <c r="R200" s="35">
        <v>446.37600000000003</v>
      </c>
      <c r="S200" s="35">
        <v>246.57600000000002</v>
      </c>
      <c r="T200" s="35">
        <v>105.58000000000003</v>
      </c>
      <c r="U200" s="57">
        <v>23.388000000000012</v>
      </c>
    </row>
    <row r="201" spans="2:21" x14ac:dyDescent="0.2">
      <c r="B201" s="56"/>
      <c r="C201" s="57"/>
      <c r="E201" s="56"/>
      <c r="F201" s="35"/>
      <c r="G201" s="35"/>
      <c r="H201" s="35"/>
      <c r="I201" s="35"/>
      <c r="J201" s="57"/>
      <c r="M201" s="56">
        <v>3350</v>
      </c>
      <c r="N201" s="57">
        <v>3359.99</v>
      </c>
      <c r="P201" s="56">
        <v>1363.404</v>
      </c>
      <c r="Q201" s="35">
        <v>709.98</v>
      </c>
      <c r="R201" s="35">
        <v>450.37600000000003</v>
      </c>
      <c r="S201" s="35">
        <v>249.57600000000002</v>
      </c>
      <c r="T201" s="35">
        <v>107.58000000000003</v>
      </c>
      <c r="U201" s="57">
        <v>24.388000000000012</v>
      </c>
    </row>
    <row r="202" spans="2:21" x14ac:dyDescent="0.2">
      <c r="B202" s="56"/>
      <c r="C202" s="57"/>
      <c r="E202" s="56"/>
      <c r="F202" s="35"/>
      <c r="G202" s="35"/>
      <c r="H202" s="35"/>
      <c r="I202" s="35"/>
      <c r="J202" s="57"/>
      <c r="M202" s="56">
        <v>3360</v>
      </c>
      <c r="N202" s="57">
        <v>3369.99</v>
      </c>
      <c r="P202" s="56">
        <v>1370.404</v>
      </c>
      <c r="Q202" s="35">
        <v>714.98</v>
      </c>
      <c r="R202" s="35">
        <v>454.37600000000003</v>
      </c>
      <c r="S202" s="35">
        <v>252.57600000000002</v>
      </c>
      <c r="T202" s="35">
        <v>109.58000000000003</v>
      </c>
      <c r="U202" s="57">
        <v>25.388000000000012</v>
      </c>
    </row>
    <row r="203" spans="2:21" x14ac:dyDescent="0.2">
      <c r="B203" s="56"/>
      <c r="C203" s="57"/>
      <c r="E203" s="56"/>
      <c r="F203" s="35"/>
      <c r="G203" s="35"/>
      <c r="H203" s="35"/>
      <c r="I203" s="35"/>
      <c r="J203" s="57"/>
      <c r="M203" s="56">
        <v>3370</v>
      </c>
      <c r="N203" s="57">
        <v>3379.99</v>
      </c>
      <c r="P203" s="56">
        <v>1377.404</v>
      </c>
      <c r="Q203" s="35">
        <v>719.98</v>
      </c>
      <c r="R203" s="35">
        <v>458.37600000000003</v>
      </c>
      <c r="S203" s="35">
        <v>255.57600000000002</v>
      </c>
      <c r="T203" s="35">
        <v>111.58000000000003</v>
      </c>
      <c r="U203" s="57">
        <v>26.388000000000012</v>
      </c>
    </row>
    <row r="204" spans="2:21" x14ac:dyDescent="0.2">
      <c r="B204" s="56"/>
      <c r="C204" s="57"/>
      <c r="E204" s="56"/>
      <c r="F204" s="35"/>
      <c r="G204" s="35"/>
      <c r="H204" s="35"/>
      <c r="I204" s="35"/>
      <c r="J204" s="57"/>
      <c r="M204" s="56">
        <v>3380</v>
      </c>
      <c r="N204" s="57">
        <v>3389.99</v>
      </c>
      <c r="P204" s="56">
        <v>1384.404</v>
      </c>
      <c r="Q204" s="35">
        <v>724.98</v>
      </c>
      <c r="R204" s="35">
        <v>462.37600000000003</v>
      </c>
      <c r="S204" s="35">
        <v>258.57600000000002</v>
      </c>
      <c r="T204" s="35">
        <v>113.58000000000003</v>
      </c>
      <c r="U204" s="57">
        <v>27.388000000000012</v>
      </c>
    </row>
    <row r="205" spans="2:21" x14ac:dyDescent="0.2">
      <c r="B205" s="56"/>
      <c r="C205" s="57"/>
      <c r="E205" s="56"/>
      <c r="F205" s="35"/>
      <c r="G205" s="35"/>
      <c r="H205" s="35"/>
      <c r="I205" s="35"/>
      <c r="J205" s="57"/>
      <c r="M205" s="56">
        <v>3390</v>
      </c>
      <c r="N205" s="57">
        <v>3399.99</v>
      </c>
      <c r="P205" s="56">
        <v>1391.404</v>
      </c>
      <c r="Q205" s="35">
        <v>729.98</v>
      </c>
      <c r="R205" s="35">
        <v>466.37600000000003</v>
      </c>
      <c r="S205" s="35">
        <v>261.57600000000002</v>
      </c>
      <c r="T205" s="35">
        <v>115.58000000000003</v>
      </c>
      <c r="U205" s="57">
        <v>28.388000000000012</v>
      </c>
    </row>
    <row r="206" spans="2:21" x14ac:dyDescent="0.2">
      <c r="B206" s="56"/>
      <c r="C206" s="57"/>
      <c r="E206" s="56"/>
      <c r="F206" s="35"/>
      <c r="G206" s="35"/>
      <c r="H206" s="35"/>
      <c r="I206" s="35"/>
      <c r="J206" s="57"/>
      <c r="M206" s="56">
        <v>3400</v>
      </c>
      <c r="N206" s="57">
        <v>3409.99</v>
      </c>
      <c r="P206" s="56">
        <v>1398.404</v>
      </c>
      <c r="Q206" s="35">
        <v>734.98</v>
      </c>
      <c r="R206" s="35">
        <v>470.37600000000003</v>
      </c>
      <c r="S206" s="35">
        <v>264.57600000000002</v>
      </c>
      <c r="T206" s="35">
        <v>117.58000000000003</v>
      </c>
      <c r="U206" s="57">
        <v>29.388000000000012</v>
      </c>
    </row>
    <row r="207" spans="2:21" x14ac:dyDescent="0.2">
      <c r="B207" s="56"/>
      <c r="C207" s="57"/>
      <c r="E207" s="56"/>
      <c r="F207" s="35"/>
      <c r="G207" s="35"/>
      <c r="H207" s="35"/>
      <c r="I207" s="35"/>
      <c r="J207" s="57"/>
      <c r="M207" s="56">
        <v>3410</v>
      </c>
      <c r="N207" s="57">
        <v>3419.99</v>
      </c>
      <c r="P207" s="56">
        <v>1405.404</v>
      </c>
      <c r="Q207" s="35">
        <v>739.98</v>
      </c>
      <c r="R207" s="35">
        <v>474.37600000000003</v>
      </c>
      <c r="S207" s="35">
        <v>267.57600000000002</v>
      </c>
      <c r="T207" s="35">
        <v>119.58000000000003</v>
      </c>
      <c r="U207" s="57">
        <v>30.388000000000012</v>
      </c>
    </row>
    <row r="208" spans="2:21" x14ac:dyDescent="0.2">
      <c r="B208" s="56"/>
      <c r="C208" s="57"/>
      <c r="E208" s="56"/>
      <c r="F208" s="35"/>
      <c r="G208" s="35"/>
      <c r="H208" s="35"/>
      <c r="I208" s="35"/>
      <c r="J208" s="57"/>
      <c r="M208" s="56">
        <v>3420</v>
      </c>
      <c r="N208" s="57">
        <v>3429.99</v>
      </c>
      <c r="P208" s="56">
        <v>1412.404</v>
      </c>
      <c r="Q208" s="35">
        <v>744.98</v>
      </c>
      <c r="R208" s="35">
        <v>478.37600000000003</v>
      </c>
      <c r="S208" s="35">
        <v>270.57600000000002</v>
      </c>
      <c r="T208" s="35">
        <v>121.58000000000003</v>
      </c>
      <c r="U208" s="57">
        <v>31.388000000000012</v>
      </c>
    </row>
    <row r="209" spans="2:21" x14ac:dyDescent="0.2">
      <c r="B209" s="56"/>
      <c r="C209" s="57"/>
      <c r="E209" s="56"/>
      <c r="F209" s="35"/>
      <c r="G209" s="35"/>
      <c r="H209" s="35"/>
      <c r="I209" s="35"/>
      <c r="J209" s="57"/>
      <c r="M209" s="56">
        <v>3430</v>
      </c>
      <c r="N209" s="57">
        <v>3439.99</v>
      </c>
      <c r="P209" s="56">
        <v>1419.404</v>
      </c>
      <c r="Q209" s="35">
        <v>749.98</v>
      </c>
      <c r="R209" s="35">
        <v>482.37600000000003</v>
      </c>
      <c r="S209" s="35">
        <v>273.57600000000002</v>
      </c>
      <c r="T209" s="35">
        <v>123.58000000000003</v>
      </c>
      <c r="U209" s="57">
        <v>32.388000000000012</v>
      </c>
    </row>
    <row r="210" spans="2:21" x14ac:dyDescent="0.2">
      <c r="B210" s="56"/>
      <c r="C210" s="57"/>
      <c r="E210" s="56"/>
      <c r="F210" s="35"/>
      <c r="G210" s="35"/>
      <c r="H210" s="35"/>
      <c r="I210" s="35"/>
      <c r="J210" s="57"/>
      <c r="M210" s="56">
        <v>3440</v>
      </c>
      <c r="N210" s="57">
        <v>3449.99</v>
      </c>
      <c r="P210" s="56">
        <v>1426.404</v>
      </c>
      <c r="Q210" s="35">
        <v>754.98</v>
      </c>
      <c r="R210" s="35">
        <v>486.37600000000003</v>
      </c>
      <c r="S210" s="35">
        <v>276.57600000000002</v>
      </c>
      <c r="T210" s="35">
        <v>125.58000000000003</v>
      </c>
      <c r="U210" s="57">
        <v>33.388000000000012</v>
      </c>
    </row>
    <row r="211" spans="2:21" x14ac:dyDescent="0.2">
      <c r="B211" s="56"/>
      <c r="C211" s="57"/>
      <c r="E211" s="56"/>
      <c r="F211" s="35"/>
      <c r="G211" s="35"/>
      <c r="H211" s="35"/>
      <c r="I211" s="35"/>
      <c r="J211" s="57"/>
      <c r="M211" s="56">
        <v>3450</v>
      </c>
      <c r="N211" s="57">
        <v>3459.99</v>
      </c>
      <c r="P211" s="56">
        <v>1433.404</v>
      </c>
      <c r="Q211" s="35">
        <v>759.98</v>
      </c>
      <c r="R211" s="35">
        <v>490.37600000000003</v>
      </c>
      <c r="S211" s="35">
        <v>279.57600000000002</v>
      </c>
      <c r="T211" s="35">
        <v>127.58000000000003</v>
      </c>
      <c r="U211" s="57">
        <v>34.388000000000012</v>
      </c>
    </row>
    <row r="212" spans="2:21" x14ac:dyDescent="0.2">
      <c r="B212" s="56"/>
      <c r="C212" s="57"/>
      <c r="E212" s="56"/>
      <c r="F212" s="35"/>
      <c r="G212" s="35"/>
      <c r="H212" s="35"/>
      <c r="I212" s="35"/>
      <c r="J212" s="57"/>
      <c r="M212" s="56">
        <v>3460</v>
      </c>
      <c r="N212" s="57">
        <v>3469.99</v>
      </c>
      <c r="P212" s="56">
        <v>1440.404</v>
      </c>
      <c r="Q212" s="35">
        <v>764.98000000000013</v>
      </c>
      <c r="R212" s="35">
        <v>494.37600000000015</v>
      </c>
      <c r="S212" s="35">
        <v>282.57600000000008</v>
      </c>
      <c r="T212" s="35">
        <v>129.58000000000007</v>
      </c>
      <c r="U212" s="57">
        <v>35.388000000000034</v>
      </c>
    </row>
    <row r="213" spans="2:21" x14ac:dyDescent="0.2">
      <c r="B213" s="56"/>
      <c r="C213" s="57"/>
      <c r="E213" s="56"/>
      <c r="F213" s="35"/>
      <c r="G213" s="35"/>
      <c r="H213" s="35"/>
      <c r="I213" s="35"/>
      <c r="J213" s="57"/>
      <c r="M213" s="56">
        <v>3470</v>
      </c>
      <c r="N213" s="57">
        <v>3479.99</v>
      </c>
      <c r="P213" s="56">
        <v>1447.404</v>
      </c>
      <c r="Q213" s="35">
        <v>769.98000000000013</v>
      </c>
      <c r="R213" s="35">
        <v>498.37600000000015</v>
      </c>
      <c r="S213" s="35">
        <v>285.57600000000008</v>
      </c>
      <c r="T213" s="35">
        <v>131.58000000000007</v>
      </c>
      <c r="U213" s="57">
        <v>36.388000000000034</v>
      </c>
    </row>
    <row r="214" spans="2:21" x14ac:dyDescent="0.2">
      <c r="B214" s="56"/>
      <c r="C214" s="57"/>
      <c r="E214" s="56"/>
      <c r="F214" s="35"/>
      <c r="G214" s="35"/>
      <c r="H214" s="35"/>
      <c r="I214" s="35"/>
      <c r="J214" s="57"/>
      <c r="M214" s="56">
        <v>3480</v>
      </c>
      <c r="N214" s="57">
        <v>3489.99</v>
      </c>
      <c r="P214" s="56">
        <v>1454.404</v>
      </c>
      <c r="Q214" s="35">
        <v>774.98000000000013</v>
      </c>
      <c r="R214" s="35">
        <v>502.37600000000015</v>
      </c>
      <c r="S214" s="35">
        <v>288.57600000000008</v>
      </c>
      <c r="T214" s="35">
        <v>133.58000000000007</v>
      </c>
      <c r="U214" s="57">
        <v>37.388000000000034</v>
      </c>
    </row>
    <row r="215" spans="2:21" x14ac:dyDescent="0.2">
      <c r="B215" s="56"/>
      <c r="C215" s="57"/>
      <c r="E215" s="56"/>
      <c r="F215" s="35"/>
      <c r="G215" s="35"/>
      <c r="H215" s="35"/>
      <c r="I215" s="35"/>
      <c r="J215" s="57"/>
      <c r="M215" s="56">
        <v>3490</v>
      </c>
      <c r="N215" s="57">
        <v>3499.99</v>
      </c>
      <c r="P215" s="56">
        <v>1461.404</v>
      </c>
      <c r="Q215" s="35">
        <v>779.98000000000013</v>
      </c>
      <c r="R215" s="35">
        <v>506.37600000000015</v>
      </c>
      <c r="S215" s="35">
        <v>291.57600000000008</v>
      </c>
      <c r="T215" s="35">
        <v>135.58000000000007</v>
      </c>
      <c r="U215" s="57">
        <v>38.388000000000034</v>
      </c>
    </row>
    <row r="216" spans="2:21" x14ac:dyDescent="0.2">
      <c r="B216" s="56"/>
      <c r="C216" s="57"/>
      <c r="E216" s="56"/>
      <c r="F216" s="35"/>
      <c r="G216" s="35"/>
      <c r="H216" s="35"/>
      <c r="I216" s="35"/>
      <c r="J216" s="57"/>
      <c r="M216" s="56">
        <v>3500</v>
      </c>
      <c r="N216" s="57">
        <v>3509.99</v>
      </c>
      <c r="P216" s="56">
        <v>1468.404</v>
      </c>
      <c r="Q216" s="35">
        <v>784.98000000000013</v>
      </c>
      <c r="R216" s="35">
        <v>510.37600000000015</v>
      </c>
      <c r="S216" s="35">
        <v>294.57600000000008</v>
      </c>
      <c r="T216" s="35">
        <v>137.58000000000007</v>
      </c>
      <c r="U216" s="57">
        <v>39.388000000000034</v>
      </c>
    </row>
    <row r="217" spans="2:21" x14ac:dyDescent="0.2">
      <c r="B217" s="56"/>
      <c r="C217" s="57"/>
      <c r="E217" s="56"/>
      <c r="F217" s="35"/>
      <c r="G217" s="35"/>
      <c r="H217" s="35"/>
      <c r="I217" s="35"/>
      <c r="J217" s="57"/>
      <c r="M217" s="56">
        <v>3510</v>
      </c>
      <c r="N217" s="57">
        <v>3519.99</v>
      </c>
      <c r="P217" s="56">
        <v>1475.404</v>
      </c>
      <c r="Q217" s="35">
        <v>789.98000000000013</v>
      </c>
      <c r="R217" s="35">
        <v>514.37600000000009</v>
      </c>
      <c r="S217" s="35">
        <v>297.57600000000008</v>
      </c>
      <c r="T217" s="35">
        <v>139.58000000000007</v>
      </c>
      <c r="U217" s="57">
        <v>40.388000000000034</v>
      </c>
    </row>
    <row r="218" spans="2:21" x14ac:dyDescent="0.2">
      <c r="B218" s="56"/>
      <c r="C218" s="57"/>
      <c r="E218" s="56"/>
      <c r="F218" s="35"/>
      <c r="G218" s="35"/>
      <c r="H218" s="35"/>
      <c r="I218" s="35"/>
      <c r="J218" s="57"/>
      <c r="M218" s="56">
        <v>3520</v>
      </c>
      <c r="N218" s="57">
        <v>3529.99</v>
      </c>
      <c r="P218" s="56">
        <v>1482.404</v>
      </c>
      <c r="Q218" s="35">
        <v>794.98000000000013</v>
      </c>
      <c r="R218" s="35">
        <v>518.37600000000009</v>
      </c>
      <c r="S218" s="35">
        <v>300.57600000000008</v>
      </c>
      <c r="T218" s="35">
        <v>141.58000000000007</v>
      </c>
      <c r="U218" s="57">
        <v>41.388000000000034</v>
      </c>
    </row>
    <row r="219" spans="2:21" x14ac:dyDescent="0.2">
      <c r="B219" s="56"/>
      <c r="C219" s="57"/>
      <c r="E219" s="56"/>
      <c r="F219" s="35"/>
      <c r="G219" s="35"/>
      <c r="H219" s="35"/>
      <c r="I219" s="35"/>
      <c r="J219" s="57"/>
      <c r="M219" s="56">
        <v>3530</v>
      </c>
      <c r="N219" s="57">
        <v>3539.99</v>
      </c>
      <c r="P219" s="56">
        <v>1489.404</v>
      </c>
      <c r="Q219" s="35">
        <v>799.98000000000013</v>
      </c>
      <c r="R219" s="35">
        <v>522.37600000000009</v>
      </c>
      <c r="S219" s="35">
        <v>303.57600000000008</v>
      </c>
      <c r="T219" s="35">
        <v>143.58000000000007</v>
      </c>
      <c r="U219" s="57">
        <v>42.388000000000034</v>
      </c>
    </row>
    <row r="220" spans="2:21" x14ac:dyDescent="0.2">
      <c r="B220" s="56"/>
      <c r="C220" s="57"/>
      <c r="E220" s="56"/>
      <c r="F220" s="35"/>
      <c r="G220" s="35"/>
      <c r="H220" s="35"/>
      <c r="I220" s="35"/>
      <c r="J220" s="57"/>
      <c r="M220" s="56">
        <v>3540</v>
      </c>
      <c r="N220" s="57">
        <v>3549.99</v>
      </c>
      <c r="P220" s="56">
        <v>1496.404</v>
      </c>
      <c r="Q220" s="35">
        <v>804.98000000000013</v>
      </c>
      <c r="R220" s="35">
        <v>526.37600000000009</v>
      </c>
      <c r="S220" s="35">
        <v>306.57600000000008</v>
      </c>
      <c r="T220" s="35">
        <v>145.58000000000007</v>
      </c>
      <c r="U220" s="57">
        <v>43.388000000000034</v>
      </c>
    </row>
    <row r="221" spans="2:21" x14ac:dyDescent="0.2">
      <c r="B221" s="56"/>
      <c r="C221" s="57"/>
      <c r="E221" s="56"/>
      <c r="F221" s="35"/>
      <c r="G221" s="35"/>
      <c r="H221" s="35"/>
      <c r="I221" s="35"/>
      <c r="J221" s="57"/>
      <c r="M221" s="56">
        <v>3550</v>
      </c>
      <c r="N221" s="57">
        <v>3559.99</v>
      </c>
      <c r="P221" s="56">
        <v>1503.404</v>
      </c>
      <c r="Q221" s="35">
        <v>809.98000000000013</v>
      </c>
      <c r="R221" s="35">
        <v>530.37600000000009</v>
      </c>
      <c r="S221" s="35">
        <v>309.57600000000008</v>
      </c>
      <c r="T221" s="35">
        <v>147.58000000000007</v>
      </c>
      <c r="U221" s="57">
        <v>44.388000000000034</v>
      </c>
    </row>
    <row r="222" spans="2:21" x14ac:dyDescent="0.2">
      <c r="B222" s="56">
        <v>0.01</v>
      </c>
      <c r="C222" s="57">
        <v>9.99</v>
      </c>
      <c r="E222" s="56">
        <v>7</v>
      </c>
      <c r="F222" s="35">
        <v>5</v>
      </c>
      <c r="G222" s="35">
        <v>4</v>
      </c>
      <c r="H222" s="35">
        <v>3</v>
      </c>
      <c r="I222" s="35">
        <v>2</v>
      </c>
      <c r="J222" s="57">
        <v>1</v>
      </c>
      <c r="M222" s="56">
        <v>3560</v>
      </c>
      <c r="N222" s="57">
        <v>3569.99</v>
      </c>
      <c r="P222" s="56">
        <v>1510.404</v>
      </c>
      <c r="Q222" s="35">
        <v>814.98000000000013</v>
      </c>
      <c r="R222" s="35">
        <v>534.37600000000009</v>
      </c>
      <c r="S222" s="35">
        <v>312.57600000000008</v>
      </c>
      <c r="T222" s="35">
        <v>149.58000000000007</v>
      </c>
      <c r="U222" s="57">
        <v>45.388000000000034</v>
      </c>
    </row>
    <row r="223" spans="2:21" x14ac:dyDescent="0.2">
      <c r="B223" s="56">
        <v>0.01</v>
      </c>
      <c r="C223" s="57">
        <v>9.99</v>
      </c>
      <c r="E223" s="56">
        <v>7</v>
      </c>
      <c r="F223" s="35">
        <v>5</v>
      </c>
      <c r="G223" s="35">
        <v>4</v>
      </c>
      <c r="H223" s="35">
        <v>3</v>
      </c>
      <c r="I223" s="35">
        <v>2</v>
      </c>
      <c r="J223" s="57">
        <v>1</v>
      </c>
      <c r="M223" s="56">
        <v>3570</v>
      </c>
      <c r="N223" s="57">
        <v>3579.99</v>
      </c>
      <c r="P223" s="56">
        <v>1517.404</v>
      </c>
      <c r="Q223" s="35">
        <v>819.98000000000013</v>
      </c>
      <c r="R223" s="35">
        <v>538.37600000000009</v>
      </c>
      <c r="S223" s="35">
        <v>315.57600000000008</v>
      </c>
      <c r="T223" s="35">
        <v>151.58000000000007</v>
      </c>
      <c r="U223" s="57">
        <v>46.388000000000034</v>
      </c>
    </row>
    <row r="224" spans="2:21" x14ac:dyDescent="0.2">
      <c r="B224" s="56">
        <v>0.01</v>
      </c>
      <c r="C224" s="57">
        <v>9.99</v>
      </c>
      <c r="E224" s="56">
        <v>7</v>
      </c>
      <c r="F224" s="35">
        <v>5</v>
      </c>
      <c r="G224" s="35">
        <v>4</v>
      </c>
      <c r="H224" s="35">
        <v>3</v>
      </c>
      <c r="I224" s="35">
        <v>2</v>
      </c>
      <c r="J224" s="57">
        <v>1</v>
      </c>
      <c r="M224" s="56">
        <v>3580</v>
      </c>
      <c r="N224" s="57">
        <v>3589.99</v>
      </c>
      <c r="P224" s="56">
        <v>1524.404</v>
      </c>
      <c r="Q224" s="35">
        <v>824.98000000000013</v>
      </c>
      <c r="R224" s="35">
        <v>542.37600000000009</v>
      </c>
      <c r="S224" s="35">
        <v>318.57600000000008</v>
      </c>
      <c r="T224" s="35">
        <v>153.58000000000007</v>
      </c>
      <c r="U224" s="57">
        <v>47.388000000000034</v>
      </c>
    </row>
    <row r="225" spans="2:21" x14ac:dyDescent="0.2">
      <c r="B225" s="56">
        <v>0.01</v>
      </c>
      <c r="C225" s="57">
        <v>9.99</v>
      </c>
      <c r="E225" s="56">
        <v>7</v>
      </c>
      <c r="F225" s="35">
        <v>5</v>
      </c>
      <c r="G225" s="35">
        <v>4</v>
      </c>
      <c r="H225" s="35">
        <v>3</v>
      </c>
      <c r="I225" s="35">
        <v>2</v>
      </c>
      <c r="J225" s="57">
        <v>1</v>
      </c>
      <c r="M225" s="56">
        <v>3590</v>
      </c>
      <c r="N225" s="57">
        <v>3599.99</v>
      </c>
      <c r="P225" s="56">
        <v>1531.404</v>
      </c>
      <c r="Q225" s="35">
        <v>829.98000000000013</v>
      </c>
      <c r="R225" s="35">
        <v>546.37600000000009</v>
      </c>
      <c r="S225" s="35">
        <v>321.57600000000008</v>
      </c>
      <c r="T225" s="35">
        <v>155.58000000000007</v>
      </c>
      <c r="U225" s="57">
        <v>48.388000000000034</v>
      </c>
    </row>
    <row r="226" spans="2:21" x14ac:dyDescent="0.2">
      <c r="B226" s="56">
        <v>0.01</v>
      </c>
      <c r="C226" s="57">
        <v>9.99</v>
      </c>
      <c r="E226" s="56">
        <v>7</v>
      </c>
      <c r="F226" s="35">
        <v>5</v>
      </c>
      <c r="G226" s="35">
        <v>4</v>
      </c>
      <c r="H226" s="35">
        <v>3</v>
      </c>
      <c r="I226" s="35">
        <v>2</v>
      </c>
      <c r="J226" s="57">
        <v>1</v>
      </c>
      <c r="M226" s="56">
        <v>3600</v>
      </c>
      <c r="N226" s="57">
        <v>3609.99</v>
      </c>
      <c r="P226" s="56">
        <v>1538.404</v>
      </c>
      <c r="Q226" s="35">
        <v>834.98000000000013</v>
      </c>
      <c r="R226" s="35">
        <v>550.37600000000009</v>
      </c>
      <c r="S226" s="35">
        <v>324.57600000000008</v>
      </c>
      <c r="T226" s="35">
        <v>157.58000000000007</v>
      </c>
      <c r="U226" s="57">
        <v>49.388000000000034</v>
      </c>
    </row>
    <row r="227" spans="2:21" x14ac:dyDescent="0.2">
      <c r="B227" s="56">
        <v>0.01</v>
      </c>
      <c r="C227" s="57">
        <v>9.99</v>
      </c>
      <c r="E227" s="56">
        <v>7</v>
      </c>
      <c r="F227" s="35">
        <v>5</v>
      </c>
      <c r="G227" s="35">
        <v>4</v>
      </c>
      <c r="H227" s="35">
        <v>3</v>
      </c>
      <c r="I227" s="35">
        <v>2</v>
      </c>
      <c r="J227" s="57">
        <v>1</v>
      </c>
      <c r="M227" s="56">
        <v>3610</v>
      </c>
      <c r="N227" s="57">
        <v>3619.99</v>
      </c>
      <c r="P227" s="56">
        <v>1545.404</v>
      </c>
      <c r="Q227" s="35">
        <v>839.98000000000013</v>
      </c>
      <c r="R227" s="35">
        <v>554.37600000000009</v>
      </c>
      <c r="S227" s="35">
        <v>327.57600000000008</v>
      </c>
      <c r="T227" s="35">
        <v>159.58000000000007</v>
      </c>
      <c r="U227" s="57">
        <v>50.388000000000034</v>
      </c>
    </row>
    <row r="228" spans="2:21" x14ac:dyDescent="0.2">
      <c r="B228" s="56">
        <v>0.01</v>
      </c>
      <c r="C228" s="57">
        <v>9.99</v>
      </c>
      <c r="E228" s="56">
        <v>7</v>
      </c>
      <c r="F228" s="35">
        <v>5</v>
      </c>
      <c r="G228" s="35">
        <v>4</v>
      </c>
      <c r="H228" s="35">
        <v>3</v>
      </c>
      <c r="I228" s="35">
        <v>2</v>
      </c>
      <c r="J228" s="57">
        <v>1</v>
      </c>
      <c r="M228" s="56">
        <v>3620</v>
      </c>
      <c r="N228" s="57">
        <v>3629.99</v>
      </c>
      <c r="P228" s="56">
        <v>1552.404</v>
      </c>
      <c r="Q228" s="35">
        <v>844.98000000000013</v>
      </c>
      <c r="R228" s="35">
        <v>558.37600000000009</v>
      </c>
      <c r="S228" s="35">
        <v>330.57600000000008</v>
      </c>
      <c r="T228" s="35">
        <v>161.58000000000007</v>
      </c>
      <c r="U228" s="57">
        <v>51.388000000000034</v>
      </c>
    </row>
    <row r="229" spans="2:21" x14ac:dyDescent="0.2">
      <c r="B229" s="56">
        <v>0.01</v>
      </c>
      <c r="C229" s="57">
        <v>9.99</v>
      </c>
      <c r="E229" s="56">
        <v>7</v>
      </c>
      <c r="F229" s="35">
        <v>5</v>
      </c>
      <c r="G229" s="35">
        <v>4</v>
      </c>
      <c r="H229" s="35">
        <v>3</v>
      </c>
      <c r="I229" s="35">
        <v>2</v>
      </c>
      <c r="J229" s="57">
        <v>1</v>
      </c>
      <c r="M229" s="56">
        <v>3630</v>
      </c>
      <c r="N229" s="57">
        <v>3639.99</v>
      </c>
      <c r="P229" s="56">
        <v>1559.404</v>
      </c>
      <c r="Q229" s="35">
        <v>849.98000000000013</v>
      </c>
      <c r="R229" s="35">
        <v>562.37600000000009</v>
      </c>
      <c r="S229" s="35">
        <v>333.57600000000008</v>
      </c>
      <c r="T229" s="35">
        <v>163.58000000000007</v>
      </c>
      <c r="U229" s="57">
        <v>52.388000000000034</v>
      </c>
    </row>
    <row r="230" spans="2:21" x14ac:dyDescent="0.2">
      <c r="B230" s="56">
        <v>0.01</v>
      </c>
      <c r="C230" s="57">
        <v>9.99</v>
      </c>
      <c r="E230" s="56">
        <v>7</v>
      </c>
      <c r="F230" s="35">
        <v>5</v>
      </c>
      <c r="G230" s="35">
        <v>4</v>
      </c>
      <c r="H230" s="35">
        <v>3</v>
      </c>
      <c r="I230" s="35">
        <v>2</v>
      </c>
      <c r="J230" s="57">
        <v>1</v>
      </c>
      <c r="M230" s="56">
        <v>3640</v>
      </c>
      <c r="N230" s="57">
        <v>3649.99</v>
      </c>
      <c r="P230" s="56">
        <v>1566.404</v>
      </c>
      <c r="Q230" s="35">
        <v>854.98000000000013</v>
      </c>
      <c r="R230" s="35">
        <v>566.37600000000009</v>
      </c>
      <c r="S230" s="35">
        <v>336.57600000000008</v>
      </c>
      <c r="T230" s="35">
        <v>165.58000000000007</v>
      </c>
      <c r="U230" s="57">
        <v>53.388000000000034</v>
      </c>
    </row>
    <row r="231" spans="2:21" x14ac:dyDescent="0.2">
      <c r="B231" s="56">
        <v>0.01</v>
      </c>
      <c r="C231" s="57">
        <v>9.99</v>
      </c>
      <c r="E231" s="56">
        <v>7</v>
      </c>
      <c r="F231" s="35">
        <v>5</v>
      </c>
      <c r="G231" s="35">
        <v>4</v>
      </c>
      <c r="H231" s="35">
        <v>3</v>
      </c>
      <c r="I231" s="35">
        <v>2</v>
      </c>
      <c r="J231" s="57">
        <v>1</v>
      </c>
      <c r="M231" s="56">
        <v>3650</v>
      </c>
      <c r="N231" s="57">
        <v>3659.99</v>
      </c>
      <c r="P231" s="56">
        <v>1573.404</v>
      </c>
      <c r="Q231" s="35">
        <v>859.98000000000013</v>
      </c>
      <c r="R231" s="35">
        <v>570.37600000000009</v>
      </c>
      <c r="S231" s="35">
        <v>339.57600000000008</v>
      </c>
      <c r="T231" s="35">
        <v>167.58000000000007</v>
      </c>
      <c r="U231" s="57">
        <v>54.388000000000034</v>
      </c>
    </row>
    <row r="232" spans="2:21" x14ac:dyDescent="0.2">
      <c r="B232" s="56">
        <v>0.01</v>
      </c>
      <c r="C232" s="57">
        <v>9.99</v>
      </c>
      <c r="E232" s="56">
        <v>7</v>
      </c>
      <c r="F232" s="35">
        <v>5</v>
      </c>
      <c r="G232" s="35">
        <v>4</v>
      </c>
      <c r="H232" s="35">
        <v>3</v>
      </c>
      <c r="I232" s="35">
        <v>2</v>
      </c>
      <c r="J232" s="57">
        <v>1</v>
      </c>
      <c r="M232" s="56">
        <v>3660</v>
      </c>
      <c r="N232" s="57">
        <v>3669.99</v>
      </c>
      <c r="P232" s="56">
        <v>1580.404</v>
      </c>
      <c r="Q232" s="35">
        <v>864.98000000000013</v>
      </c>
      <c r="R232" s="35">
        <v>574.37600000000009</v>
      </c>
      <c r="S232" s="35">
        <v>342.57600000000008</v>
      </c>
      <c r="T232" s="35">
        <v>169.58000000000007</v>
      </c>
      <c r="U232" s="57">
        <v>55.388000000000034</v>
      </c>
    </row>
    <row r="233" spans="2:21" x14ac:dyDescent="0.2">
      <c r="B233" s="56">
        <v>0.01</v>
      </c>
      <c r="C233" s="57">
        <v>9.99</v>
      </c>
      <c r="E233" s="56">
        <v>7</v>
      </c>
      <c r="F233" s="35">
        <v>5</v>
      </c>
      <c r="G233" s="35">
        <v>4</v>
      </c>
      <c r="H233" s="35">
        <v>3</v>
      </c>
      <c r="I233" s="35">
        <v>2</v>
      </c>
      <c r="J233" s="57">
        <v>1</v>
      </c>
      <c r="M233" s="56">
        <v>3670</v>
      </c>
      <c r="N233" s="57">
        <v>3679.99</v>
      </c>
      <c r="P233" s="56">
        <v>1587.404</v>
      </c>
      <c r="Q233" s="35">
        <v>869.98000000000013</v>
      </c>
      <c r="R233" s="35">
        <v>578.37600000000009</v>
      </c>
      <c r="S233" s="35">
        <v>345.57600000000008</v>
      </c>
      <c r="T233" s="35">
        <v>171.58000000000007</v>
      </c>
      <c r="U233" s="57">
        <v>56.388000000000034</v>
      </c>
    </row>
    <row r="234" spans="2:21" x14ac:dyDescent="0.2">
      <c r="B234" s="56">
        <v>0.01</v>
      </c>
      <c r="C234" s="57">
        <v>9.99</v>
      </c>
      <c r="E234" s="56">
        <v>7</v>
      </c>
      <c r="F234" s="35">
        <v>5</v>
      </c>
      <c r="G234" s="35">
        <v>4</v>
      </c>
      <c r="H234" s="35">
        <v>3</v>
      </c>
      <c r="I234" s="35">
        <v>2</v>
      </c>
      <c r="J234" s="57">
        <v>1</v>
      </c>
      <c r="M234" s="56">
        <v>3680</v>
      </c>
      <c r="N234" s="57">
        <v>3689.99</v>
      </c>
      <c r="P234" s="56">
        <v>1594.404</v>
      </c>
      <c r="Q234" s="35">
        <v>874.98000000000013</v>
      </c>
      <c r="R234" s="35">
        <v>582.37600000000009</v>
      </c>
      <c r="S234" s="35">
        <v>348.57600000000008</v>
      </c>
      <c r="T234" s="35">
        <v>173.58000000000007</v>
      </c>
      <c r="U234" s="57">
        <v>57.388000000000034</v>
      </c>
    </row>
    <row r="235" spans="2:21" x14ac:dyDescent="0.2">
      <c r="B235" s="56">
        <v>0.01</v>
      </c>
      <c r="C235" s="57">
        <v>9.99</v>
      </c>
      <c r="E235" s="56">
        <v>7</v>
      </c>
      <c r="F235" s="35">
        <v>5</v>
      </c>
      <c r="G235" s="35">
        <v>4</v>
      </c>
      <c r="H235" s="35">
        <v>3</v>
      </c>
      <c r="I235" s="35">
        <v>2</v>
      </c>
      <c r="J235" s="57">
        <v>1</v>
      </c>
      <c r="M235" s="56">
        <v>3690</v>
      </c>
      <c r="N235" s="57">
        <v>3699.99</v>
      </c>
      <c r="P235" s="56">
        <v>1601.404</v>
      </c>
      <c r="Q235" s="35">
        <v>879.98000000000013</v>
      </c>
      <c r="R235" s="35">
        <v>586.37600000000009</v>
      </c>
      <c r="S235" s="35">
        <v>351.57600000000008</v>
      </c>
      <c r="T235" s="35">
        <v>175.58000000000007</v>
      </c>
      <c r="U235" s="57">
        <v>58.388000000000034</v>
      </c>
    </row>
    <row r="236" spans="2:21" x14ac:dyDescent="0.2">
      <c r="B236" s="56">
        <v>0.01</v>
      </c>
      <c r="C236" s="57">
        <v>9.99</v>
      </c>
      <c r="E236" s="56">
        <v>7</v>
      </c>
      <c r="F236" s="35">
        <v>5</v>
      </c>
      <c r="G236" s="35">
        <v>4</v>
      </c>
      <c r="H236" s="35">
        <v>3</v>
      </c>
      <c r="I236" s="35">
        <v>2</v>
      </c>
      <c r="J236" s="57">
        <v>1</v>
      </c>
      <c r="M236" s="56">
        <v>3700</v>
      </c>
      <c r="N236" s="57">
        <v>3709.99</v>
      </c>
      <c r="P236" s="56">
        <v>1608.404</v>
      </c>
      <c r="Q236" s="35">
        <v>884.98000000000013</v>
      </c>
      <c r="R236" s="35">
        <v>590.37600000000009</v>
      </c>
      <c r="S236" s="35">
        <v>354.57600000000008</v>
      </c>
      <c r="T236" s="35">
        <v>177.58000000000007</v>
      </c>
      <c r="U236" s="57">
        <v>59.388000000000034</v>
      </c>
    </row>
    <row r="237" spans="2:21" x14ac:dyDescent="0.2">
      <c r="B237" s="56">
        <v>0.01</v>
      </c>
      <c r="C237" s="57">
        <v>9.99</v>
      </c>
      <c r="E237" s="56">
        <v>7</v>
      </c>
      <c r="F237" s="35">
        <v>5</v>
      </c>
      <c r="G237" s="35">
        <v>4</v>
      </c>
      <c r="H237" s="35">
        <v>3</v>
      </c>
      <c r="I237" s="35">
        <v>2</v>
      </c>
      <c r="J237" s="57">
        <v>1</v>
      </c>
      <c r="M237" s="56">
        <v>3710</v>
      </c>
      <c r="N237" s="57">
        <v>3719.99</v>
      </c>
      <c r="P237" s="56">
        <v>1615.404</v>
      </c>
      <c r="Q237" s="35">
        <v>889.98000000000013</v>
      </c>
      <c r="R237" s="35">
        <v>594.37600000000009</v>
      </c>
      <c r="S237" s="35">
        <v>357.57600000000008</v>
      </c>
      <c r="T237" s="35">
        <v>179.58000000000007</v>
      </c>
      <c r="U237" s="57">
        <v>60.388000000000034</v>
      </c>
    </row>
    <row r="238" spans="2:21" x14ac:dyDescent="0.2">
      <c r="B238" s="56">
        <v>0.01</v>
      </c>
      <c r="C238" s="57">
        <v>9.99</v>
      </c>
      <c r="E238" s="56">
        <v>7</v>
      </c>
      <c r="F238" s="35">
        <v>5</v>
      </c>
      <c r="G238" s="35">
        <v>4</v>
      </c>
      <c r="H238" s="35">
        <v>3</v>
      </c>
      <c r="I238" s="35">
        <v>2</v>
      </c>
      <c r="J238" s="57">
        <v>1</v>
      </c>
      <c r="M238" s="56">
        <v>3720</v>
      </c>
      <c r="N238" s="57">
        <v>3729.99</v>
      </c>
      <c r="P238" s="56">
        <v>1622.404</v>
      </c>
      <c r="Q238" s="35">
        <v>894.98000000000013</v>
      </c>
      <c r="R238" s="35">
        <v>598.37600000000009</v>
      </c>
      <c r="S238" s="35">
        <v>360.57600000000008</v>
      </c>
      <c r="T238" s="35">
        <v>181.58000000000007</v>
      </c>
      <c r="U238" s="57">
        <v>61.388000000000034</v>
      </c>
    </row>
    <row r="239" spans="2:21" x14ac:dyDescent="0.2">
      <c r="B239" s="56"/>
      <c r="C239" s="57"/>
      <c r="E239" s="56"/>
      <c r="F239" s="35"/>
      <c r="G239" s="35"/>
      <c r="H239" s="35"/>
      <c r="I239" s="35"/>
      <c r="J239" s="57"/>
      <c r="M239" s="56">
        <v>3730</v>
      </c>
      <c r="N239" s="57">
        <v>3739.99</v>
      </c>
      <c r="P239" s="56">
        <v>1629.404</v>
      </c>
      <c r="Q239" s="35">
        <v>899.98000000000013</v>
      </c>
      <c r="R239" s="35">
        <v>602.37600000000009</v>
      </c>
      <c r="S239" s="35">
        <v>363.57600000000008</v>
      </c>
      <c r="T239" s="35">
        <v>183.58000000000007</v>
      </c>
      <c r="U239" s="57">
        <v>62.388000000000034</v>
      </c>
    </row>
    <row r="240" spans="2:21" x14ac:dyDescent="0.2">
      <c r="B240" s="56"/>
      <c r="C240" s="57"/>
      <c r="E240" s="56"/>
      <c r="F240" s="35"/>
      <c r="G240" s="35"/>
      <c r="H240" s="35"/>
      <c r="I240" s="35"/>
      <c r="J240" s="57"/>
      <c r="M240" s="56">
        <v>3740</v>
      </c>
      <c r="N240" s="57">
        <v>3749.99</v>
      </c>
      <c r="P240" s="56">
        <v>1636.404</v>
      </c>
      <c r="Q240" s="35">
        <v>904.98000000000013</v>
      </c>
      <c r="R240" s="35">
        <v>606.37600000000009</v>
      </c>
      <c r="S240" s="35">
        <v>366.57600000000008</v>
      </c>
      <c r="T240" s="35">
        <v>185.58000000000007</v>
      </c>
      <c r="U240" s="57">
        <v>63.388000000000034</v>
      </c>
    </row>
    <row r="241" spans="2:21" x14ac:dyDescent="0.2">
      <c r="B241" s="56"/>
      <c r="C241" s="57"/>
      <c r="E241" s="56"/>
      <c r="F241" s="35"/>
      <c r="G241" s="35"/>
      <c r="H241" s="35"/>
      <c r="I241" s="35"/>
      <c r="J241" s="57"/>
      <c r="M241" s="56">
        <v>3750</v>
      </c>
      <c r="N241" s="57">
        <v>3759.99</v>
      </c>
      <c r="P241" s="56">
        <v>1643.404</v>
      </c>
      <c r="Q241" s="35">
        <v>909.98000000000013</v>
      </c>
      <c r="R241" s="35">
        <v>610.37600000000009</v>
      </c>
      <c r="S241" s="35">
        <v>369.57600000000008</v>
      </c>
      <c r="T241" s="35">
        <v>187.58000000000007</v>
      </c>
      <c r="U241" s="57">
        <v>64.388000000000034</v>
      </c>
    </row>
    <row r="242" spans="2:21" x14ac:dyDescent="0.2">
      <c r="B242" s="56"/>
      <c r="C242" s="57"/>
      <c r="E242" s="56"/>
      <c r="F242" s="35"/>
      <c r="G242" s="35"/>
      <c r="H242" s="35"/>
      <c r="I242" s="35"/>
      <c r="J242" s="57"/>
      <c r="M242" s="56">
        <v>3760</v>
      </c>
      <c r="N242" s="57">
        <v>3769.99</v>
      </c>
      <c r="P242" s="56">
        <v>1650.404</v>
      </c>
      <c r="Q242" s="35">
        <v>914.98000000000013</v>
      </c>
      <c r="R242" s="35">
        <v>614.3760000000002</v>
      </c>
      <c r="S242" s="35">
        <v>372.57600000000008</v>
      </c>
      <c r="T242" s="35">
        <v>189.58000000000007</v>
      </c>
      <c r="U242" s="57">
        <v>65.388000000000034</v>
      </c>
    </row>
    <row r="243" spans="2:21" x14ac:dyDescent="0.2">
      <c r="B243" s="56"/>
      <c r="C243" s="57"/>
      <c r="E243" s="56"/>
      <c r="F243" s="35"/>
      <c r="G243" s="35"/>
      <c r="H243" s="35"/>
      <c r="I243" s="35"/>
      <c r="J243" s="57"/>
      <c r="M243" s="56">
        <v>3770</v>
      </c>
      <c r="N243" s="57">
        <v>3779.99</v>
      </c>
      <c r="P243" s="56">
        <v>1657.404</v>
      </c>
      <c r="Q243" s="35">
        <v>919.98000000000013</v>
      </c>
      <c r="R243" s="35">
        <v>618.3760000000002</v>
      </c>
      <c r="S243" s="35">
        <v>375.57600000000008</v>
      </c>
      <c r="T243" s="35">
        <v>191.58000000000007</v>
      </c>
      <c r="U243" s="57">
        <v>66.388000000000034</v>
      </c>
    </row>
    <row r="244" spans="2:21" x14ac:dyDescent="0.2">
      <c r="B244" s="56"/>
      <c r="C244" s="57"/>
      <c r="E244" s="56"/>
      <c r="F244" s="35"/>
      <c r="G244" s="35"/>
      <c r="H244" s="35"/>
      <c r="I244" s="35"/>
      <c r="J244" s="57"/>
      <c r="M244" s="56">
        <v>3780</v>
      </c>
      <c r="N244" s="57">
        <v>3789.99</v>
      </c>
      <c r="P244" s="56">
        <v>1664.404</v>
      </c>
      <c r="Q244" s="35">
        <v>924.98000000000013</v>
      </c>
      <c r="R244" s="35">
        <v>622.3760000000002</v>
      </c>
      <c r="S244" s="35">
        <v>378.57600000000008</v>
      </c>
      <c r="T244" s="35">
        <v>193.58000000000007</v>
      </c>
      <c r="U244" s="57">
        <v>67.388000000000034</v>
      </c>
    </row>
    <row r="245" spans="2:21" x14ac:dyDescent="0.2">
      <c r="B245" s="56"/>
      <c r="C245" s="57"/>
      <c r="E245" s="56"/>
      <c r="F245" s="35"/>
      <c r="G245" s="35"/>
      <c r="H245" s="35"/>
      <c r="I245" s="35"/>
      <c r="J245" s="57"/>
      <c r="M245" s="56">
        <v>3790</v>
      </c>
      <c r="N245" s="57">
        <v>3799.99</v>
      </c>
      <c r="P245" s="56">
        <v>1671.404</v>
      </c>
      <c r="Q245" s="35">
        <v>929.98000000000013</v>
      </c>
      <c r="R245" s="35">
        <v>626.3760000000002</v>
      </c>
      <c r="S245" s="35">
        <v>381.57600000000008</v>
      </c>
      <c r="T245" s="35">
        <v>195.58000000000007</v>
      </c>
      <c r="U245" s="57">
        <v>68.388000000000034</v>
      </c>
    </row>
    <row r="246" spans="2:21" x14ac:dyDescent="0.2">
      <c r="B246" s="56"/>
      <c r="C246" s="57"/>
      <c r="E246" s="56"/>
      <c r="F246" s="35"/>
      <c r="G246" s="35"/>
      <c r="H246" s="35"/>
      <c r="I246" s="35"/>
      <c r="J246" s="57"/>
      <c r="M246" s="56">
        <v>3800</v>
      </c>
      <c r="N246" s="57">
        <v>3809.99</v>
      </c>
      <c r="P246" s="56">
        <v>1678.404</v>
      </c>
      <c r="Q246" s="35">
        <v>934.98000000000013</v>
      </c>
      <c r="R246" s="35">
        <v>630.3760000000002</v>
      </c>
      <c r="S246" s="35">
        <v>384.57600000000008</v>
      </c>
      <c r="T246" s="35">
        <v>197.58000000000007</v>
      </c>
      <c r="U246" s="57">
        <v>69.388000000000034</v>
      </c>
    </row>
    <row r="247" spans="2:21" x14ac:dyDescent="0.2">
      <c r="B247" s="56"/>
      <c r="C247" s="57"/>
      <c r="E247" s="56"/>
      <c r="F247" s="35"/>
      <c r="G247" s="35"/>
      <c r="H247" s="35"/>
      <c r="I247" s="35"/>
      <c r="J247" s="57"/>
      <c r="M247" s="56">
        <v>3810</v>
      </c>
      <c r="N247" s="57">
        <v>3819.99</v>
      </c>
      <c r="P247" s="56">
        <v>1685.404</v>
      </c>
      <c r="Q247" s="35">
        <v>939.98000000000013</v>
      </c>
      <c r="R247" s="35">
        <v>634.3760000000002</v>
      </c>
      <c r="S247" s="35">
        <v>387.57600000000008</v>
      </c>
      <c r="T247" s="35">
        <v>199.58000000000007</v>
      </c>
      <c r="U247" s="57">
        <v>70.388000000000034</v>
      </c>
    </row>
    <row r="248" spans="2:21" x14ac:dyDescent="0.2">
      <c r="B248" s="56"/>
      <c r="C248" s="57"/>
      <c r="E248" s="56"/>
      <c r="F248" s="35"/>
      <c r="G248" s="35"/>
      <c r="H248" s="35"/>
      <c r="I248" s="35"/>
      <c r="J248" s="57"/>
      <c r="M248" s="56">
        <v>3820</v>
      </c>
      <c r="N248" s="57">
        <v>3829.99</v>
      </c>
      <c r="P248" s="56">
        <v>1692.404</v>
      </c>
      <c r="Q248" s="35">
        <v>944.98000000000013</v>
      </c>
      <c r="R248" s="35">
        <v>638.3760000000002</v>
      </c>
      <c r="S248" s="35">
        <v>390.57600000000008</v>
      </c>
      <c r="T248" s="35">
        <v>201.58000000000007</v>
      </c>
      <c r="U248" s="57">
        <v>71.388000000000034</v>
      </c>
    </row>
    <row r="249" spans="2:21" x14ac:dyDescent="0.2">
      <c r="B249" s="56"/>
      <c r="C249" s="57"/>
      <c r="E249" s="56"/>
      <c r="F249" s="35"/>
      <c r="G249" s="35"/>
      <c r="H249" s="35"/>
      <c r="I249" s="35"/>
      <c r="J249" s="57"/>
      <c r="M249" s="56">
        <v>3830</v>
      </c>
      <c r="N249" s="57">
        <v>3839.99</v>
      </c>
      <c r="P249" s="56">
        <v>1699.404</v>
      </c>
      <c r="Q249" s="35">
        <v>949.98000000000013</v>
      </c>
      <c r="R249" s="35">
        <v>642.3760000000002</v>
      </c>
      <c r="S249" s="35">
        <v>393.57600000000008</v>
      </c>
      <c r="T249" s="35">
        <v>203.58000000000007</v>
      </c>
      <c r="U249" s="57">
        <v>72.388000000000034</v>
      </c>
    </row>
    <row r="250" spans="2:21" x14ac:dyDescent="0.2">
      <c r="B250" s="56"/>
      <c r="C250" s="57"/>
      <c r="E250" s="56"/>
      <c r="F250" s="35"/>
      <c r="G250" s="35"/>
      <c r="H250" s="35"/>
      <c r="I250" s="35"/>
      <c r="J250" s="57"/>
      <c r="M250" s="56">
        <v>3840</v>
      </c>
      <c r="N250" s="57">
        <v>3849.99</v>
      </c>
      <c r="P250" s="56">
        <v>1706.404</v>
      </c>
      <c r="Q250" s="35">
        <v>954.98000000000013</v>
      </c>
      <c r="R250" s="35">
        <v>646.3760000000002</v>
      </c>
      <c r="S250" s="35">
        <v>396.57600000000008</v>
      </c>
      <c r="T250" s="35">
        <v>205.58000000000007</v>
      </c>
      <c r="U250" s="57">
        <v>73.388000000000034</v>
      </c>
    </row>
    <row r="251" spans="2:21" x14ac:dyDescent="0.2">
      <c r="B251" s="56"/>
      <c r="C251" s="57"/>
      <c r="E251" s="56"/>
      <c r="F251" s="35"/>
      <c r="G251" s="35"/>
      <c r="H251" s="35"/>
      <c r="I251" s="35"/>
      <c r="J251" s="57"/>
      <c r="M251" s="56">
        <v>3850</v>
      </c>
      <c r="N251" s="57">
        <v>3859.99</v>
      </c>
      <c r="P251" s="56">
        <v>1713.404</v>
      </c>
      <c r="Q251" s="35">
        <v>959.98000000000013</v>
      </c>
      <c r="R251" s="35">
        <v>650.3760000000002</v>
      </c>
      <c r="S251" s="35">
        <v>399.57600000000008</v>
      </c>
      <c r="T251" s="35">
        <v>207.58000000000007</v>
      </c>
      <c r="U251" s="57">
        <v>74.388000000000034</v>
      </c>
    </row>
    <row r="252" spans="2:21" x14ac:dyDescent="0.2">
      <c r="B252" s="56"/>
      <c r="C252" s="57"/>
      <c r="E252" s="56"/>
      <c r="F252" s="35"/>
      <c r="G252" s="35"/>
      <c r="H252" s="35"/>
      <c r="I252" s="35"/>
      <c r="J252" s="57"/>
      <c r="M252" s="56">
        <v>3860</v>
      </c>
      <c r="N252" s="57">
        <v>3869.99</v>
      </c>
      <c r="P252" s="56">
        <v>1720.404</v>
      </c>
      <c r="Q252" s="35">
        <v>964.98000000000013</v>
      </c>
      <c r="R252" s="35">
        <v>654.3760000000002</v>
      </c>
      <c r="S252" s="35">
        <v>402.57600000000008</v>
      </c>
      <c r="T252" s="35">
        <v>209.58000000000007</v>
      </c>
      <c r="U252" s="57">
        <v>75.388000000000034</v>
      </c>
    </row>
    <row r="253" spans="2:21" x14ac:dyDescent="0.2">
      <c r="B253" s="56"/>
      <c r="C253" s="57"/>
      <c r="E253" s="56"/>
      <c r="F253" s="35"/>
      <c r="G253" s="35"/>
      <c r="H253" s="35"/>
      <c r="I253" s="35"/>
      <c r="J253" s="57"/>
      <c r="M253" s="56">
        <v>3870</v>
      </c>
      <c r="N253" s="57">
        <v>3879.99</v>
      </c>
      <c r="P253" s="56">
        <v>1727.404</v>
      </c>
      <c r="Q253" s="35">
        <v>969.98000000000013</v>
      </c>
      <c r="R253" s="35">
        <v>658.3760000000002</v>
      </c>
      <c r="S253" s="35">
        <v>405.57600000000008</v>
      </c>
      <c r="T253" s="35">
        <v>211.58000000000007</v>
      </c>
      <c r="U253" s="57">
        <v>76.388000000000034</v>
      </c>
    </row>
    <row r="254" spans="2:21" x14ac:dyDescent="0.2">
      <c r="B254" s="56"/>
      <c r="C254" s="57"/>
      <c r="E254" s="56"/>
      <c r="F254" s="35"/>
      <c r="G254" s="35"/>
      <c r="H254" s="35"/>
      <c r="I254" s="35"/>
      <c r="J254" s="57"/>
      <c r="M254" s="56">
        <v>3880</v>
      </c>
      <c r="N254" s="57">
        <v>3889.99</v>
      </c>
      <c r="P254" s="56">
        <v>1734.404</v>
      </c>
      <c r="Q254" s="35">
        <v>974.98000000000013</v>
      </c>
      <c r="R254" s="35">
        <v>662.3760000000002</v>
      </c>
      <c r="S254" s="35">
        <v>408.57600000000008</v>
      </c>
      <c r="T254" s="35">
        <v>213.58000000000007</v>
      </c>
      <c r="U254" s="57">
        <v>77.388000000000034</v>
      </c>
    </row>
    <row r="255" spans="2:21" x14ac:dyDescent="0.2">
      <c r="B255" s="56"/>
      <c r="C255" s="57"/>
      <c r="E255" s="56"/>
      <c r="F255" s="35"/>
      <c r="G255" s="35"/>
      <c r="H255" s="35"/>
      <c r="I255" s="35"/>
      <c r="J255" s="57"/>
      <c r="M255" s="56">
        <v>3890</v>
      </c>
      <c r="N255" s="57">
        <v>3899.99</v>
      </c>
      <c r="P255" s="56">
        <v>1741.404</v>
      </c>
      <c r="Q255" s="35">
        <v>979.98000000000013</v>
      </c>
      <c r="R255" s="35">
        <v>666.3760000000002</v>
      </c>
      <c r="S255" s="35">
        <v>411.57600000000008</v>
      </c>
      <c r="T255" s="35">
        <v>215.58000000000007</v>
      </c>
      <c r="U255" s="57">
        <v>78.388000000000034</v>
      </c>
    </row>
    <row r="256" spans="2:21" x14ac:dyDescent="0.2">
      <c r="B256" s="56"/>
      <c r="C256" s="57"/>
      <c r="E256" s="56"/>
      <c r="F256" s="35"/>
      <c r="G256" s="35"/>
      <c r="H256" s="35"/>
      <c r="I256" s="35"/>
      <c r="J256" s="57"/>
      <c r="M256" s="56">
        <v>3900</v>
      </c>
      <c r="N256" s="57">
        <v>3909.99</v>
      </c>
      <c r="P256" s="56">
        <v>1748.404</v>
      </c>
      <c r="Q256" s="35">
        <v>984.98000000000013</v>
      </c>
      <c r="R256" s="35">
        <v>670.3760000000002</v>
      </c>
      <c r="S256" s="35">
        <v>414.57600000000008</v>
      </c>
      <c r="T256" s="35">
        <v>217.58000000000007</v>
      </c>
      <c r="U256" s="57">
        <v>79.388000000000034</v>
      </c>
    </row>
    <row r="257" spans="2:21" x14ac:dyDescent="0.2">
      <c r="B257" s="56"/>
      <c r="C257" s="57"/>
      <c r="E257" s="56"/>
      <c r="F257" s="35"/>
      <c r="G257" s="35"/>
      <c r="H257" s="35"/>
      <c r="I257" s="35"/>
      <c r="J257" s="57"/>
      <c r="M257" s="56">
        <v>3910</v>
      </c>
      <c r="N257" s="57">
        <v>3919.99</v>
      </c>
      <c r="P257" s="56">
        <v>1755.404</v>
      </c>
      <c r="Q257" s="35">
        <v>989.98000000000013</v>
      </c>
      <c r="R257" s="35">
        <v>674.3760000000002</v>
      </c>
      <c r="S257" s="35">
        <v>417.57600000000008</v>
      </c>
      <c r="T257" s="35">
        <v>219.58000000000007</v>
      </c>
      <c r="U257" s="57">
        <v>80.388000000000034</v>
      </c>
    </row>
    <row r="258" spans="2:21" x14ac:dyDescent="0.2">
      <c r="B258" s="56"/>
      <c r="C258" s="57"/>
      <c r="E258" s="56"/>
      <c r="F258" s="35"/>
      <c r="G258" s="35"/>
      <c r="H258" s="35"/>
      <c r="I258" s="35"/>
      <c r="J258" s="57"/>
      <c r="M258" s="56">
        <v>3920</v>
      </c>
      <c r="N258" s="57">
        <v>3929.99</v>
      </c>
      <c r="P258" s="56">
        <v>1762.404</v>
      </c>
      <c r="Q258" s="35">
        <v>994.98000000000013</v>
      </c>
      <c r="R258" s="35">
        <v>678.3760000000002</v>
      </c>
      <c r="S258" s="35">
        <v>420.57600000000008</v>
      </c>
      <c r="T258" s="35">
        <v>221.58000000000007</v>
      </c>
      <c r="U258" s="57">
        <v>81.388000000000034</v>
      </c>
    </row>
    <row r="259" spans="2:21" x14ac:dyDescent="0.2">
      <c r="B259" s="56"/>
      <c r="C259" s="57"/>
      <c r="E259" s="56"/>
      <c r="F259" s="35"/>
      <c r="G259" s="35"/>
      <c r="H259" s="35"/>
      <c r="I259" s="35"/>
      <c r="J259" s="57"/>
      <c r="M259" s="56">
        <v>3930</v>
      </c>
      <c r="N259" s="57">
        <v>3939.99</v>
      </c>
      <c r="P259" s="56">
        <v>1769.404</v>
      </c>
      <c r="Q259" s="35">
        <v>999.98000000000013</v>
      </c>
      <c r="R259" s="35">
        <v>682.3760000000002</v>
      </c>
      <c r="S259" s="35">
        <v>423.57600000000008</v>
      </c>
      <c r="T259" s="35">
        <v>223.58000000000007</v>
      </c>
      <c r="U259" s="57">
        <v>82.388000000000034</v>
      </c>
    </row>
    <row r="260" spans="2:21" x14ac:dyDescent="0.2">
      <c r="B260" s="56"/>
      <c r="C260" s="57"/>
      <c r="E260" s="56"/>
      <c r="F260" s="35"/>
      <c r="G260" s="35"/>
      <c r="H260" s="35"/>
      <c r="I260" s="35"/>
      <c r="J260" s="57"/>
      <c r="M260" s="56">
        <v>3940</v>
      </c>
      <c r="N260" s="57">
        <v>3949.99</v>
      </c>
      <c r="P260" s="56">
        <v>1776.404</v>
      </c>
      <c r="Q260" s="35">
        <v>1004.9800000000001</v>
      </c>
      <c r="R260" s="35">
        <v>686.3760000000002</v>
      </c>
      <c r="S260" s="35">
        <v>426.57600000000008</v>
      </c>
      <c r="T260" s="35">
        <v>225.58000000000007</v>
      </c>
      <c r="U260" s="57">
        <v>83.388000000000034</v>
      </c>
    </row>
    <row r="261" spans="2:21" x14ac:dyDescent="0.2">
      <c r="B261" s="56"/>
      <c r="C261" s="57"/>
      <c r="E261" s="56"/>
      <c r="F261" s="35"/>
      <c r="G261" s="35"/>
      <c r="H261" s="35"/>
      <c r="I261" s="35"/>
      <c r="J261" s="57"/>
      <c r="M261" s="56">
        <v>3950</v>
      </c>
      <c r="N261" s="57">
        <v>3959.99</v>
      </c>
      <c r="P261" s="56">
        <v>1783.404</v>
      </c>
      <c r="Q261" s="35">
        <v>1009.9800000000001</v>
      </c>
      <c r="R261" s="35">
        <v>690.3760000000002</v>
      </c>
      <c r="S261" s="35">
        <v>429.57600000000008</v>
      </c>
      <c r="T261" s="35">
        <v>227.58000000000007</v>
      </c>
      <c r="U261" s="57">
        <v>84.388000000000034</v>
      </c>
    </row>
    <row r="262" spans="2:21" x14ac:dyDescent="0.2">
      <c r="B262" s="56"/>
      <c r="C262" s="57"/>
      <c r="E262" s="56"/>
      <c r="F262" s="35"/>
      <c r="G262" s="35"/>
      <c r="H262" s="35"/>
      <c r="I262" s="35"/>
      <c r="J262" s="57"/>
      <c r="M262" s="56">
        <v>3960</v>
      </c>
      <c r="N262" s="57">
        <v>3969.99</v>
      </c>
      <c r="P262" s="56">
        <v>1790.404</v>
      </c>
      <c r="Q262" s="35">
        <v>1014.9800000000001</v>
      </c>
      <c r="R262" s="35">
        <v>694.3760000000002</v>
      </c>
      <c r="S262" s="35">
        <v>432.57600000000008</v>
      </c>
      <c r="T262" s="35">
        <v>229.58000000000007</v>
      </c>
      <c r="U262" s="57">
        <v>85.388000000000034</v>
      </c>
    </row>
    <row r="263" spans="2:21" x14ac:dyDescent="0.2">
      <c r="B263" s="56"/>
      <c r="C263" s="57"/>
      <c r="E263" s="56"/>
      <c r="F263" s="35"/>
      <c r="G263" s="35"/>
      <c r="H263" s="35"/>
      <c r="I263" s="35"/>
      <c r="J263" s="57"/>
      <c r="M263" s="56">
        <v>3970</v>
      </c>
      <c r="N263" s="57">
        <v>3979.99</v>
      </c>
      <c r="P263" s="56">
        <v>1797.404</v>
      </c>
      <c r="Q263" s="35">
        <v>1019.9800000000001</v>
      </c>
      <c r="R263" s="35">
        <v>698.3760000000002</v>
      </c>
      <c r="S263" s="35">
        <v>435.57600000000008</v>
      </c>
      <c r="T263" s="35">
        <v>231.58000000000007</v>
      </c>
      <c r="U263" s="57">
        <v>86.388000000000034</v>
      </c>
    </row>
    <row r="264" spans="2:21" x14ac:dyDescent="0.2">
      <c r="B264" s="56"/>
      <c r="C264" s="57"/>
      <c r="E264" s="56"/>
      <c r="F264" s="35"/>
      <c r="G264" s="35"/>
      <c r="H264" s="35"/>
      <c r="I264" s="35"/>
      <c r="J264" s="57"/>
      <c r="M264" s="56">
        <v>3980</v>
      </c>
      <c r="N264" s="57">
        <v>3989.99</v>
      </c>
      <c r="P264" s="56">
        <v>1804.404</v>
      </c>
      <c r="Q264" s="35">
        <v>1024.98</v>
      </c>
      <c r="R264" s="35">
        <v>702.37600000000009</v>
      </c>
      <c r="S264" s="35">
        <v>438.57600000000002</v>
      </c>
      <c r="T264" s="35">
        <v>233.58000000000004</v>
      </c>
      <c r="U264" s="57">
        <v>87.388000000000019</v>
      </c>
    </row>
    <row r="265" spans="2:21" x14ac:dyDescent="0.2">
      <c r="B265" s="56"/>
      <c r="C265" s="57"/>
      <c r="E265" s="56"/>
      <c r="F265" s="35"/>
      <c r="G265" s="35"/>
      <c r="H265" s="35"/>
      <c r="I265" s="35"/>
      <c r="J265" s="57"/>
      <c r="M265" s="56">
        <v>3990</v>
      </c>
      <c r="N265" s="57">
        <v>3999.99</v>
      </c>
      <c r="P265" s="56">
        <v>1811.404</v>
      </c>
      <c r="Q265" s="35">
        <v>1029.98</v>
      </c>
      <c r="R265" s="35">
        <v>706.37600000000009</v>
      </c>
      <c r="S265" s="35">
        <v>441.57600000000002</v>
      </c>
      <c r="T265" s="35">
        <v>235.58000000000004</v>
      </c>
      <c r="U265" s="57">
        <v>88.388000000000019</v>
      </c>
    </row>
    <row r="266" spans="2:21" x14ac:dyDescent="0.2">
      <c r="B266" s="56"/>
      <c r="C266" s="57"/>
      <c r="E266" s="56"/>
      <c r="F266" s="35"/>
      <c r="G266" s="35"/>
      <c r="H266" s="35"/>
      <c r="I266" s="35"/>
      <c r="J266" s="57"/>
      <c r="M266" s="56">
        <v>4000</v>
      </c>
      <c r="N266" s="57">
        <v>4009.99</v>
      </c>
      <c r="P266" s="56">
        <v>1818.404</v>
      </c>
      <c r="Q266" s="35">
        <v>1034.98</v>
      </c>
      <c r="R266" s="35">
        <v>710.37600000000009</v>
      </c>
      <c r="S266" s="35">
        <v>444.57600000000002</v>
      </c>
      <c r="T266" s="35">
        <v>237.58000000000004</v>
      </c>
      <c r="U266" s="57">
        <v>89.388000000000019</v>
      </c>
    </row>
    <row r="267" spans="2:21" x14ac:dyDescent="0.2">
      <c r="B267" s="56"/>
      <c r="C267" s="57"/>
      <c r="E267" s="56"/>
      <c r="F267" s="35"/>
      <c r="G267" s="35"/>
      <c r="H267" s="35"/>
      <c r="I267" s="35"/>
      <c r="J267" s="57"/>
      <c r="M267" s="56">
        <v>4010</v>
      </c>
      <c r="N267" s="57">
        <v>4019.99</v>
      </c>
      <c r="P267" s="56">
        <v>1825.404</v>
      </c>
      <c r="Q267" s="35">
        <v>1039.98</v>
      </c>
      <c r="R267" s="35">
        <v>714.37600000000009</v>
      </c>
      <c r="S267" s="35">
        <v>447.57600000000002</v>
      </c>
      <c r="T267" s="35">
        <v>239.58000000000004</v>
      </c>
      <c r="U267" s="57">
        <v>90.388000000000019</v>
      </c>
    </row>
    <row r="268" spans="2:21" x14ac:dyDescent="0.2">
      <c r="B268" s="56"/>
      <c r="C268" s="57"/>
      <c r="E268" s="56"/>
      <c r="F268" s="35"/>
      <c r="G268" s="35"/>
      <c r="H268" s="35"/>
      <c r="I268" s="35"/>
      <c r="J268" s="57"/>
      <c r="M268" s="56">
        <v>4020</v>
      </c>
      <c r="N268" s="57">
        <v>4029.99</v>
      </c>
      <c r="P268" s="56">
        <v>1832.404</v>
      </c>
      <c r="Q268" s="35">
        <v>1044.98</v>
      </c>
      <c r="R268" s="35">
        <v>718.37600000000009</v>
      </c>
      <c r="S268" s="35">
        <v>450.57600000000002</v>
      </c>
      <c r="T268" s="35">
        <v>241.58000000000004</v>
      </c>
      <c r="U268" s="57">
        <v>91.388000000000019</v>
      </c>
    </row>
    <row r="269" spans="2:21" x14ac:dyDescent="0.2">
      <c r="B269" s="56"/>
      <c r="C269" s="57"/>
      <c r="E269" s="56"/>
      <c r="F269" s="35"/>
      <c r="G269" s="35"/>
      <c r="H269" s="35"/>
      <c r="I269" s="35"/>
      <c r="J269" s="57"/>
      <c r="M269" s="56">
        <v>4030</v>
      </c>
      <c r="N269" s="57">
        <v>4039.99</v>
      </c>
      <c r="P269" s="56">
        <v>1839.404</v>
      </c>
      <c r="Q269" s="35">
        <v>1049.98</v>
      </c>
      <c r="R269" s="35">
        <v>722.37600000000009</v>
      </c>
      <c r="S269" s="35">
        <v>453.57600000000002</v>
      </c>
      <c r="T269" s="35">
        <v>243.58000000000004</v>
      </c>
      <c r="U269" s="57">
        <v>92.388000000000019</v>
      </c>
    </row>
    <row r="270" spans="2:21" x14ac:dyDescent="0.2">
      <c r="B270" s="56"/>
      <c r="C270" s="57"/>
      <c r="E270" s="56"/>
      <c r="F270" s="35"/>
      <c r="G270" s="35"/>
      <c r="H270" s="35"/>
      <c r="I270" s="35"/>
      <c r="J270" s="57"/>
      <c r="M270" s="56">
        <v>4040</v>
      </c>
      <c r="N270" s="57">
        <v>4049.99</v>
      </c>
      <c r="P270" s="56">
        <v>1846.404</v>
      </c>
      <c r="Q270" s="35">
        <v>1054.98</v>
      </c>
      <c r="R270" s="35">
        <v>726.37600000000009</v>
      </c>
      <c r="S270" s="35">
        <v>456.57600000000002</v>
      </c>
      <c r="T270" s="35">
        <v>245.58000000000004</v>
      </c>
      <c r="U270" s="57">
        <v>93.388000000000019</v>
      </c>
    </row>
    <row r="271" spans="2:21" x14ac:dyDescent="0.2">
      <c r="B271" s="56"/>
      <c r="C271" s="57"/>
      <c r="E271" s="56"/>
      <c r="F271" s="35"/>
      <c r="G271" s="35"/>
      <c r="H271" s="35"/>
      <c r="I271" s="35"/>
      <c r="J271" s="57"/>
      <c r="M271" s="56">
        <v>4050</v>
      </c>
      <c r="N271" s="57">
        <v>4059.99</v>
      </c>
      <c r="P271" s="56">
        <v>1853.404</v>
      </c>
      <c r="Q271" s="35">
        <v>1059.98</v>
      </c>
      <c r="R271" s="35">
        <v>730.37600000000009</v>
      </c>
      <c r="S271" s="35">
        <v>459.57600000000002</v>
      </c>
      <c r="T271" s="35">
        <v>247.58000000000004</v>
      </c>
      <c r="U271" s="57">
        <v>94.388000000000019</v>
      </c>
    </row>
    <row r="272" spans="2:21" x14ac:dyDescent="0.2">
      <c r="B272" s="56"/>
      <c r="C272" s="57"/>
      <c r="E272" s="56"/>
      <c r="F272" s="35"/>
      <c r="G272" s="35"/>
      <c r="H272" s="35"/>
      <c r="I272" s="35"/>
      <c r="J272" s="57"/>
      <c r="M272" s="56">
        <v>4060</v>
      </c>
      <c r="N272" s="57">
        <v>4069.99</v>
      </c>
      <c r="P272" s="56">
        <v>1860.404</v>
      </c>
      <c r="Q272" s="35">
        <v>1064.98</v>
      </c>
      <c r="R272" s="35">
        <v>734.37600000000009</v>
      </c>
      <c r="S272" s="35">
        <v>462.57600000000002</v>
      </c>
      <c r="T272" s="35">
        <v>249.58000000000004</v>
      </c>
      <c r="U272" s="57">
        <v>95.388000000000019</v>
      </c>
    </row>
    <row r="273" spans="2:21" x14ac:dyDescent="0.2">
      <c r="B273" s="56"/>
      <c r="C273" s="57"/>
      <c r="E273" s="56"/>
      <c r="F273" s="35"/>
      <c r="G273" s="35"/>
      <c r="H273" s="35"/>
      <c r="I273" s="35"/>
      <c r="J273" s="57"/>
      <c r="M273" s="56">
        <v>4070</v>
      </c>
      <c r="N273" s="57">
        <v>4079.99</v>
      </c>
      <c r="P273" s="56">
        <v>1867.404</v>
      </c>
      <c r="Q273" s="35">
        <v>1069.98</v>
      </c>
      <c r="R273" s="35">
        <v>738.37600000000009</v>
      </c>
      <c r="S273" s="35">
        <v>465.57600000000002</v>
      </c>
      <c r="T273" s="35">
        <v>251.58000000000004</v>
      </c>
      <c r="U273" s="57">
        <v>96.388000000000019</v>
      </c>
    </row>
    <row r="274" spans="2:21" x14ac:dyDescent="0.2">
      <c r="B274" s="56"/>
      <c r="C274" s="57"/>
      <c r="E274" s="56"/>
      <c r="F274" s="35"/>
      <c r="G274" s="35"/>
      <c r="H274" s="35"/>
      <c r="I274" s="35"/>
      <c r="J274" s="57"/>
      <c r="M274" s="56">
        <v>4080</v>
      </c>
      <c r="N274" s="57">
        <v>4089.99</v>
      </c>
      <c r="P274" s="56">
        <v>1874.404</v>
      </c>
      <c r="Q274" s="35">
        <v>1074.98</v>
      </c>
      <c r="R274" s="35">
        <v>742.37600000000009</v>
      </c>
      <c r="S274" s="35">
        <v>468.57600000000002</v>
      </c>
      <c r="T274" s="35">
        <v>253.58000000000004</v>
      </c>
      <c r="U274" s="57">
        <v>97.388000000000019</v>
      </c>
    </row>
    <row r="275" spans="2:21" x14ac:dyDescent="0.2">
      <c r="B275" s="56"/>
      <c r="C275" s="57"/>
      <c r="E275" s="56"/>
      <c r="F275" s="35"/>
      <c r="G275" s="35"/>
      <c r="H275" s="35"/>
      <c r="I275" s="35"/>
      <c r="J275" s="57"/>
      <c r="M275" s="56">
        <v>4090</v>
      </c>
      <c r="N275" s="57">
        <v>4099.99</v>
      </c>
      <c r="P275" s="56">
        <v>1881.404</v>
      </c>
      <c r="Q275" s="35">
        <v>1079.98</v>
      </c>
      <c r="R275" s="35">
        <v>746.37600000000009</v>
      </c>
      <c r="S275" s="35">
        <v>471.57600000000002</v>
      </c>
      <c r="T275" s="35">
        <v>255.58000000000004</v>
      </c>
      <c r="U275" s="57">
        <v>98.388000000000019</v>
      </c>
    </row>
    <row r="276" spans="2:21" x14ac:dyDescent="0.2">
      <c r="B276" s="56"/>
      <c r="C276" s="57"/>
      <c r="E276" s="56"/>
      <c r="F276" s="35"/>
      <c r="G276" s="35"/>
      <c r="H276" s="35"/>
      <c r="I276" s="35"/>
      <c r="J276" s="57"/>
      <c r="M276" s="56">
        <v>4100</v>
      </c>
      <c r="N276" s="57">
        <v>4109.99</v>
      </c>
      <c r="P276" s="56">
        <v>1888.404</v>
      </c>
      <c r="Q276" s="35">
        <v>1084.98</v>
      </c>
      <c r="R276" s="35">
        <v>750.37600000000009</v>
      </c>
      <c r="S276" s="35">
        <v>474.57600000000002</v>
      </c>
      <c r="T276" s="35">
        <v>257.58000000000004</v>
      </c>
      <c r="U276" s="57">
        <v>99.388000000000019</v>
      </c>
    </row>
    <row r="277" spans="2:21" x14ac:dyDescent="0.2">
      <c r="B277" s="56"/>
      <c r="C277" s="57"/>
      <c r="E277" s="56"/>
      <c r="F277" s="35"/>
      <c r="G277" s="35"/>
      <c r="H277" s="35"/>
      <c r="I277" s="35"/>
      <c r="J277" s="57"/>
      <c r="M277" s="56">
        <v>4110</v>
      </c>
      <c r="N277" s="57">
        <v>4119.99</v>
      </c>
      <c r="P277" s="56">
        <v>1895.404</v>
      </c>
      <c r="Q277" s="35">
        <v>1089.98</v>
      </c>
      <c r="R277" s="35">
        <v>754.37600000000009</v>
      </c>
      <c r="S277" s="35">
        <v>477.57600000000002</v>
      </c>
      <c r="T277" s="35">
        <v>259.58000000000004</v>
      </c>
      <c r="U277" s="57">
        <v>100.38800000000002</v>
      </c>
    </row>
    <row r="278" spans="2:21" x14ac:dyDescent="0.2">
      <c r="B278" s="56"/>
      <c r="C278" s="57"/>
      <c r="E278" s="56"/>
      <c r="F278" s="35"/>
      <c r="G278" s="35"/>
      <c r="H278" s="35"/>
      <c r="I278" s="35"/>
      <c r="J278" s="57"/>
      <c r="M278" s="56">
        <v>4120</v>
      </c>
      <c r="N278" s="57">
        <v>4129.99</v>
      </c>
      <c r="P278" s="56">
        <v>1902.404</v>
      </c>
      <c r="Q278" s="35">
        <v>1094.98</v>
      </c>
      <c r="R278" s="35">
        <v>758.37600000000009</v>
      </c>
      <c r="S278" s="35">
        <v>480.57600000000002</v>
      </c>
      <c r="T278" s="35">
        <v>261.58000000000004</v>
      </c>
      <c r="U278" s="57">
        <v>101.38800000000002</v>
      </c>
    </row>
    <row r="279" spans="2:21" x14ac:dyDescent="0.2">
      <c r="B279" s="56">
        <v>0.01</v>
      </c>
      <c r="C279" s="57">
        <v>9.99</v>
      </c>
      <c r="E279" s="56">
        <v>7</v>
      </c>
      <c r="F279" s="35">
        <v>5</v>
      </c>
      <c r="G279" s="35">
        <v>4</v>
      </c>
      <c r="H279" s="35">
        <v>3</v>
      </c>
      <c r="I279" s="35">
        <v>2</v>
      </c>
      <c r="J279" s="57">
        <v>1</v>
      </c>
      <c r="M279" s="56">
        <v>4130</v>
      </c>
      <c r="N279" s="57">
        <v>4139.99</v>
      </c>
      <c r="P279" s="56">
        <v>1909.404</v>
      </c>
      <c r="Q279" s="35">
        <v>1099.98</v>
      </c>
      <c r="R279" s="35">
        <v>762.37600000000009</v>
      </c>
      <c r="S279" s="35">
        <v>483.57600000000002</v>
      </c>
      <c r="T279" s="35">
        <v>263.58000000000004</v>
      </c>
      <c r="U279" s="57">
        <v>102.38800000000002</v>
      </c>
    </row>
    <row r="280" spans="2:21" x14ac:dyDescent="0.2">
      <c r="B280" s="56">
        <v>0.01</v>
      </c>
      <c r="C280" s="57">
        <v>9.99</v>
      </c>
      <c r="E280" s="56">
        <v>7</v>
      </c>
      <c r="F280" s="35">
        <v>5</v>
      </c>
      <c r="G280" s="35">
        <v>4</v>
      </c>
      <c r="H280" s="35">
        <v>3</v>
      </c>
      <c r="I280" s="35">
        <v>2</v>
      </c>
      <c r="J280" s="57">
        <v>1</v>
      </c>
      <c r="M280" s="56">
        <v>4140</v>
      </c>
      <c r="N280" s="57">
        <v>4149.99</v>
      </c>
      <c r="P280" s="56">
        <v>1916.404</v>
      </c>
      <c r="Q280" s="35">
        <v>1104.98</v>
      </c>
      <c r="R280" s="35">
        <v>766.37600000000009</v>
      </c>
      <c r="S280" s="35">
        <v>486.57600000000002</v>
      </c>
      <c r="T280" s="35">
        <v>265.58000000000004</v>
      </c>
      <c r="U280" s="57">
        <v>103.38800000000002</v>
      </c>
    </row>
    <row r="281" spans="2:21" x14ac:dyDescent="0.2">
      <c r="B281" s="56">
        <v>0.01</v>
      </c>
      <c r="C281" s="57">
        <v>9.99</v>
      </c>
      <c r="E281" s="56">
        <v>7</v>
      </c>
      <c r="F281" s="35">
        <v>5</v>
      </c>
      <c r="G281" s="35">
        <v>4</v>
      </c>
      <c r="H281" s="35">
        <v>3</v>
      </c>
      <c r="I281" s="35">
        <v>2</v>
      </c>
      <c r="J281" s="57">
        <v>1</v>
      </c>
      <c r="M281" s="56">
        <v>4150</v>
      </c>
      <c r="N281" s="57">
        <v>4159.99</v>
      </c>
      <c r="P281" s="56">
        <v>1923.404</v>
      </c>
      <c r="Q281" s="35">
        <v>1109.98</v>
      </c>
      <c r="R281" s="35">
        <v>770.37600000000009</v>
      </c>
      <c r="S281" s="35">
        <v>489.57600000000002</v>
      </c>
      <c r="T281" s="35">
        <v>267.58000000000004</v>
      </c>
      <c r="U281" s="57">
        <v>104.38800000000002</v>
      </c>
    </row>
    <row r="282" spans="2:21" x14ac:dyDescent="0.2">
      <c r="B282" s="56">
        <v>0.01</v>
      </c>
      <c r="C282" s="57">
        <v>9.99</v>
      </c>
      <c r="E282" s="56">
        <v>7</v>
      </c>
      <c r="F282" s="35">
        <v>5</v>
      </c>
      <c r="G282" s="35">
        <v>4</v>
      </c>
      <c r="H282" s="35">
        <v>3</v>
      </c>
      <c r="I282" s="35">
        <v>2</v>
      </c>
      <c r="J282" s="57">
        <v>1</v>
      </c>
      <c r="M282" s="56">
        <v>4160</v>
      </c>
      <c r="N282" s="57">
        <v>4169.99</v>
      </c>
      <c r="P282" s="56">
        <v>1930.404</v>
      </c>
      <c r="Q282" s="35">
        <v>1114.98</v>
      </c>
      <c r="R282" s="35">
        <v>774.37600000000009</v>
      </c>
      <c r="S282" s="35">
        <v>492.57600000000002</v>
      </c>
      <c r="T282" s="35">
        <v>269.58000000000004</v>
      </c>
      <c r="U282" s="57">
        <v>105.38800000000002</v>
      </c>
    </row>
    <row r="283" spans="2:21" x14ac:dyDescent="0.2">
      <c r="B283" s="56">
        <v>0.01</v>
      </c>
      <c r="C283" s="57">
        <v>9.99</v>
      </c>
      <c r="E283" s="56">
        <v>7</v>
      </c>
      <c r="F283" s="35">
        <v>5</v>
      </c>
      <c r="G283" s="35">
        <v>4</v>
      </c>
      <c r="H283" s="35">
        <v>3</v>
      </c>
      <c r="I283" s="35">
        <v>2</v>
      </c>
      <c r="J283" s="57">
        <v>1</v>
      </c>
      <c r="M283" s="56">
        <v>4170</v>
      </c>
      <c r="N283" s="57">
        <v>4179.99</v>
      </c>
      <c r="P283" s="56">
        <v>1937.404</v>
      </c>
      <c r="Q283" s="35">
        <v>1119.98</v>
      </c>
      <c r="R283" s="35">
        <v>778.37600000000009</v>
      </c>
      <c r="S283" s="35">
        <v>495.57600000000002</v>
      </c>
      <c r="T283" s="35">
        <v>271.58000000000004</v>
      </c>
      <c r="U283" s="57">
        <v>106.38800000000002</v>
      </c>
    </row>
    <row r="284" spans="2:21" x14ac:dyDescent="0.2">
      <c r="B284" s="56">
        <v>0.01</v>
      </c>
      <c r="C284" s="57">
        <v>9.99</v>
      </c>
      <c r="E284" s="56">
        <v>7</v>
      </c>
      <c r="F284" s="35">
        <v>5</v>
      </c>
      <c r="G284" s="35">
        <v>4</v>
      </c>
      <c r="H284" s="35">
        <v>3</v>
      </c>
      <c r="I284" s="35">
        <v>2</v>
      </c>
      <c r="J284" s="57">
        <v>1</v>
      </c>
      <c r="M284" s="56">
        <v>4180</v>
      </c>
      <c r="N284" s="57">
        <v>4189.99</v>
      </c>
      <c r="P284" s="56">
        <v>1944.404</v>
      </c>
      <c r="Q284" s="35">
        <v>1124.98</v>
      </c>
      <c r="R284" s="35">
        <v>782.37600000000009</v>
      </c>
      <c r="S284" s="35">
        <v>498.57600000000002</v>
      </c>
      <c r="T284" s="35">
        <v>273.58000000000004</v>
      </c>
      <c r="U284" s="57">
        <v>107.38800000000002</v>
      </c>
    </row>
    <row r="285" spans="2:21" x14ac:dyDescent="0.2">
      <c r="B285" s="56"/>
      <c r="C285" s="57"/>
      <c r="E285" s="56"/>
      <c r="F285" s="35"/>
      <c r="G285" s="35"/>
      <c r="H285" s="35"/>
      <c r="I285" s="35"/>
      <c r="J285" s="57"/>
      <c r="M285" s="56">
        <v>4190</v>
      </c>
      <c r="N285" s="57">
        <v>4199.99</v>
      </c>
      <c r="P285" s="56">
        <v>1951.404</v>
      </c>
      <c r="Q285" s="35">
        <v>1129.98</v>
      </c>
      <c r="R285" s="35">
        <v>786.37600000000009</v>
      </c>
      <c r="S285" s="35">
        <v>501.57600000000002</v>
      </c>
      <c r="T285" s="35">
        <v>275.58000000000004</v>
      </c>
      <c r="U285" s="57">
        <v>108.38800000000002</v>
      </c>
    </row>
    <row r="286" spans="2:21" x14ac:dyDescent="0.2">
      <c r="B286" s="56"/>
      <c r="C286" s="57"/>
      <c r="E286" s="56"/>
      <c r="F286" s="35"/>
      <c r="G286" s="35"/>
      <c r="H286" s="35"/>
      <c r="I286" s="35"/>
      <c r="J286" s="57"/>
      <c r="M286" s="56">
        <v>4200</v>
      </c>
      <c r="N286" s="57">
        <v>4209.99</v>
      </c>
      <c r="P286" s="56">
        <v>1958.404</v>
      </c>
      <c r="Q286" s="35">
        <v>1134.98</v>
      </c>
      <c r="R286" s="35">
        <v>790.37600000000009</v>
      </c>
      <c r="S286" s="35">
        <v>504.57600000000002</v>
      </c>
      <c r="T286" s="35">
        <v>277.58000000000004</v>
      </c>
      <c r="U286" s="57">
        <v>109.38800000000002</v>
      </c>
    </row>
    <row r="287" spans="2:21" x14ac:dyDescent="0.2">
      <c r="B287" s="56"/>
      <c r="C287" s="57"/>
      <c r="E287" s="56"/>
      <c r="F287" s="35"/>
      <c r="G287" s="35"/>
      <c r="H287" s="35"/>
      <c r="I287" s="35"/>
      <c r="J287" s="57"/>
      <c r="M287" s="56">
        <v>4210</v>
      </c>
      <c r="N287" s="57">
        <v>4219.99</v>
      </c>
      <c r="P287" s="56">
        <v>1965.404</v>
      </c>
      <c r="Q287" s="35">
        <v>1139.98</v>
      </c>
      <c r="R287" s="35">
        <v>794.37600000000009</v>
      </c>
      <c r="S287" s="35">
        <v>507.57600000000002</v>
      </c>
      <c r="T287" s="35">
        <v>279.58000000000004</v>
      </c>
      <c r="U287" s="57">
        <v>110.38800000000002</v>
      </c>
    </row>
    <row r="288" spans="2:21" x14ac:dyDescent="0.2">
      <c r="B288" s="56"/>
      <c r="C288" s="57"/>
      <c r="E288" s="56"/>
      <c r="F288" s="35"/>
      <c r="G288" s="35"/>
      <c r="H288" s="35"/>
      <c r="I288" s="35"/>
      <c r="J288" s="57"/>
      <c r="M288" s="56">
        <v>4220</v>
      </c>
      <c r="N288" s="57">
        <v>4229.99</v>
      </c>
      <c r="P288" s="56">
        <v>1972.404</v>
      </c>
      <c r="Q288" s="35">
        <v>1144.98</v>
      </c>
      <c r="R288" s="35">
        <v>798.37600000000009</v>
      </c>
      <c r="S288" s="35">
        <v>510.57600000000002</v>
      </c>
      <c r="T288" s="35">
        <v>281.58000000000004</v>
      </c>
      <c r="U288" s="57">
        <v>111.38800000000002</v>
      </c>
    </row>
    <row r="289" spans="2:21" x14ac:dyDescent="0.2">
      <c r="B289" s="56"/>
      <c r="C289" s="57"/>
      <c r="E289" s="56"/>
      <c r="F289" s="35"/>
      <c r="G289" s="35"/>
      <c r="H289" s="35"/>
      <c r="I289" s="35"/>
      <c r="J289" s="57"/>
      <c r="M289" s="56">
        <v>4230</v>
      </c>
      <c r="N289" s="57">
        <v>4239.99</v>
      </c>
      <c r="P289" s="56">
        <v>1979.404</v>
      </c>
      <c r="Q289" s="35">
        <v>1149.98</v>
      </c>
      <c r="R289" s="35">
        <v>802.37600000000009</v>
      </c>
      <c r="S289" s="35">
        <v>513.57600000000002</v>
      </c>
      <c r="T289" s="35">
        <v>283.58000000000004</v>
      </c>
      <c r="U289" s="57">
        <v>112.38800000000002</v>
      </c>
    </row>
    <row r="290" spans="2:21" x14ac:dyDescent="0.2">
      <c r="B290" s="56">
        <v>0.01</v>
      </c>
      <c r="C290" s="57">
        <v>9.99</v>
      </c>
      <c r="E290" s="56">
        <v>7</v>
      </c>
      <c r="F290" s="35">
        <v>5</v>
      </c>
      <c r="G290" s="35">
        <v>4</v>
      </c>
      <c r="H290" s="35">
        <v>3</v>
      </c>
      <c r="I290" s="35">
        <v>2</v>
      </c>
      <c r="J290" s="57">
        <v>1</v>
      </c>
      <c r="M290" s="56">
        <v>4240</v>
      </c>
      <c r="N290" s="57">
        <v>4249.99</v>
      </c>
      <c r="P290" s="56">
        <v>1986.404</v>
      </c>
      <c r="Q290" s="35">
        <v>1154.98</v>
      </c>
      <c r="R290" s="35">
        <v>806.37600000000009</v>
      </c>
      <c r="S290" s="35">
        <v>516.57600000000002</v>
      </c>
      <c r="T290" s="35">
        <v>285.58000000000004</v>
      </c>
      <c r="U290" s="57">
        <v>113.38800000000002</v>
      </c>
    </row>
    <row r="291" spans="2:21" x14ac:dyDescent="0.2">
      <c r="B291" s="56">
        <v>0.01</v>
      </c>
      <c r="C291" s="57">
        <v>9.99</v>
      </c>
      <c r="E291" s="56">
        <v>7</v>
      </c>
      <c r="F291" s="35">
        <v>5</v>
      </c>
      <c r="G291" s="35">
        <v>4</v>
      </c>
      <c r="H291" s="35">
        <v>3</v>
      </c>
      <c r="I291" s="35">
        <v>2</v>
      </c>
      <c r="J291" s="57">
        <v>1</v>
      </c>
      <c r="M291" s="56">
        <v>4250</v>
      </c>
      <c r="N291" s="57">
        <v>4259.99</v>
      </c>
      <c r="P291" s="56">
        <v>1993.404</v>
      </c>
      <c r="Q291" s="35">
        <v>1159.98</v>
      </c>
      <c r="R291" s="35">
        <v>810.37600000000009</v>
      </c>
      <c r="S291" s="35">
        <v>519.57600000000002</v>
      </c>
      <c r="T291" s="35">
        <v>287.58000000000004</v>
      </c>
      <c r="U291" s="57">
        <v>114.38800000000002</v>
      </c>
    </row>
    <row r="292" spans="2:21" x14ac:dyDescent="0.2">
      <c r="B292" s="56">
        <v>0.01</v>
      </c>
      <c r="C292" s="57">
        <v>9.99</v>
      </c>
      <c r="E292" s="56">
        <v>7</v>
      </c>
      <c r="F292" s="35">
        <v>5</v>
      </c>
      <c r="G292" s="35">
        <v>4</v>
      </c>
      <c r="H292" s="35">
        <v>3</v>
      </c>
      <c r="I292" s="35">
        <v>2</v>
      </c>
      <c r="J292" s="57">
        <v>1</v>
      </c>
      <c r="M292" s="56">
        <v>4260</v>
      </c>
      <c r="N292" s="57">
        <v>4269.99</v>
      </c>
      <c r="P292" s="56">
        <v>2000.404</v>
      </c>
      <c r="Q292" s="35">
        <v>1164.98</v>
      </c>
      <c r="R292" s="35">
        <v>814.37600000000009</v>
      </c>
      <c r="S292" s="35">
        <v>522.57600000000002</v>
      </c>
      <c r="T292" s="35">
        <v>289.58000000000004</v>
      </c>
      <c r="U292" s="57">
        <v>115.38800000000002</v>
      </c>
    </row>
    <row r="293" spans="2:21" x14ac:dyDescent="0.2">
      <c r="B293" s="56">
        <v>0.01</v>
      </c>
      <c r="C293" s="57">
        <v>9.99</v>
      </c>
      <c r="E293" s="56">
        <v>7</v>
      </c>
      <c r="F293" s="35">
        <v>5</v>
      </c>
      <c r="G293" s="35">
        <v>4</v>
      </c>
      <c r="H293" s="35">
        <v>3</v>
      </c>
      <c r="I293" s="35">
        <v>2</v>
      </c>
      <c r="J293" s="57">
        <v>1</v>
      </c>
      <c r="M293" s="56">
        <v>4270</v>
      </c>
      <c r="N293" s="57">
        <v>4279.99</v>
      </c>
      <c r="P293" s="56">
        <v>2007.404</v>
      </c>
      <c r="Q293" s="35">
        <v>1169.98</v>
      </c>
      <c r="R293" s="35">
        <v>818.37600000000009</v>
      </c>
      <c r="S293" s="35">
        <v>525.57600000000002</v>
      </c>
      <c r="T293" s="35">
        <v>291.58000000000004</v>
      </c>
      <c r="U293" s="57">
        <v>116.38800000000002</v>
      </c>
    </row>
    <row r="294" spans="2:21" x14ac:dyDescent="0.2">
      <c r="B294" s="56">
        <v>0.01</v>
      </c>
      <c r="C294" s="57">
        <v>9.99</v>
      </c>
      <c r="E294" s="56">
        <v>7</v>
      </c>
      <c r="F294" s="35">
        <v>5</v>
      </c>
      <c r="G294" s="35">
        <v>4</v>
      </c>
      <c r="H294" s="35">
        <v>3</v>
      </c>
      <c r="I294" s="35">
        <v>2</v>
      </c>
      <c r="J294" s="57">
        <v>1</v>
      </c>
      <c r="M294" s="56">
        <v>4280</v>
      </c>
      <c r="N294" s="57">
        <v>4289.99</v>
      </c>
      <c r="P294" s="56">
        <v>2014.404</v>
      </c>
      <c r="Q294" s="35">
        <v>1174.98</v>
      </c>
      <c r="R294" s="35">
        <v>822.37600000000009</v>
      </c>
      <c r="S294" s="35">
        <v>528.57600000000002</v>
      </c>
      <c r="T294" s="35">
        <v>293.58000000000004</v>
      </c>
      <c r="U294" s="57">
        <v>117.38800000000002</v>
      </c>
    </row>
    <row r="295" spans="2:21" ht="13.5" thickBot="1" x14ac:dyDescent="0.25">
      <c r="B295" s="58">
        <v>0.01</v>
      </c>
      <c r="C295" s="59">
        <v>4.1500000000000004</v>
      </c>
      <c r="E295" s="58">
        <v>7</v>
      </c>
      <c r="F295" s="60">
        <v>5</v>
      </c>
      <c r="G295" s="60">
        <v>4</v>
      </c>
      <c r="H295" s="60">
        <v>3</v>
      </c>
      <c r="I295" s="60">
        <v>2</v>
      </c>
      <c r="J295" s="59">
        <v>1</v>
      </c>
      <c r="M295" s="56">
        <v>4290</v>
      </c>
      <c r="N295" s="57">
        <v>4298.8100000000004</v>
      </c>
      <c r="P295" s="56">
        <v>2021.404</v>
      </c>
      <c r="Q295" s="35">
        <v>1179.98</v>
      </c>
      <c r="R295" s="35">
        <v>826.37600000000009</v>
      </c>
      <c r="S295" s="35">
        <v>531.57600000000002</v>
      </c>
      <c r="T295" s="35">
        <v>295.58000000000004</v>
      </c>
      <c r="U295" s="57">
        <v>118.38800000000002</v>
      </c>
    </row>
    <row r="297" spans="2:21" x14ac:dyDescent="0.2">
      <c r="M297" s="8" t="s">
        <v>100</v>
      </c>
      <c r="O297" s="140">
        <f>O345</f>
        <v>0</v>
      </c>
      <c r="P297" s="8" t="s">
        <v>101</v>
      </c>
    </row>
  </sheetData>
  <mergeCells count="5">
    <mergeCell ref="E3:J3"/>
    <mergeCell ref="M3:N3"/>
    <mergeCell ref="P3:U3"/>
    <mergeCell ref="B4:C4"/>
    <mergeCell ref="M4:N4"/>
  </mergeCells>
  <pageMargins left="0.78740157480314965" right="0.39370078740157483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2">
    <tabColor indexed="13"/>
    <pageSetUpPr autoPageBreaks="0"/>
  </sheetPr>
  <dimension ref="B1:U280"/>
  <sheetViews>
    <sheetView showGridLines="0" showZeros="0" topLeftCell="A247" zoomScaleNormal="100" workbookViewId="0">
      <selection activeCell="N6" sqref="N6"/>
    </sheetView>
  </sheetViews>
  <sheetFormatPr baseColWidth="10" defaultColWidth="11.42578125" defaultRowHeight="12.75" outlineLevelCol="1" x14ac:dyDescent="0.2"/>
  <cols>
    <col min="1" max="1" width="1.7109375" style="1" customWidth="1"/>
    <col min="2" max="3" width="11.42578125" style="8" hidden="1" customWidth="1" outlineLevel="1"/>
    <col min="4" max="4" width="1.7109375" style="8" customWidth="1" collapsed="1"/>
    <col min="5" max="10" width="11.42578125" style="8" hidden="1" customWidth="1" outlineLevel="1"/>
    <col min="11" max="11" width="1.7109375" style="8" customWidth="1" collapsed="1"/>
    <col min="12" max="12" width="1.7109375" style="8" customWidth="1"/>
    <col min="13" max="14" width="11.42578125" style="8" customWidth="1"/>
    <col min="15" max="15" width="1.7109375" style="8" customWidth="1"/>
    <col min="16" max="21" width="11.42578125" style="8" customWidth="1"/>
    <col min="22" max="16384" width="11.42578125" style="1"/>
  </cols>
  <sheetData>
    <row r="1" spans="2:2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3.5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29.25" customHeight="1" thickBot="1" x14ac:dyDescent="0.25">
      <c r="B3" s="37"/>
      <c r="C3" s="38"/>
      <c r="D3" s="1"/>
      <c r="E3" s="161" t="s">
        <v>41</v>
      </c>
      <c r="F3" s="162"/>
      <c r="G3" s="162"/>
      <c r="H3" s="162"/>
      <c r="I3" s="162"/>
      <c r="J3" s="163"/>
      <c r="K3" s="1"/>
      <c r="L3" s="1"/>
      <c r="M3" s="164" t="s">
        <v>42</v>
      </c>
      <c r="N3" s="165"/>
      <c r="O3" s="1"/>
      <c r="P3" s="166" t="s">
        <v>99</v>
      </c>
      <c r="Q3" s="167"/>
      <c r="R3" s="167"/>
      <c r="S3" s="167"/>
      <c r="T3" s="167"/>
      <c r="U3" s="168"/>
    </row>
    <row r="4" spans="2:21" ht="13.5" thickBot="1" x14ac:dyDescent="0.25">
      <c r="B4" s="169" t="s">
        <v>42</v>
      </c>
      <c r="C4" s="170"/>
      <c r="D4" s="1"/>
      <c r="E4" s="39">
        <v>0</v>
      </c>
      <c r="F4" s="40">
        <v>1</v>
      </c>
      <c r="G4" s="40">
        <v>2</v>
      </c>
      <c r="H4" s="40">
        <v>3</v>
      </c>
      <c r="I4" s="40">
        <v>4</v>
      </c>
      <c r="J4" s="41">
        <v>5</v>
      </c>
      <c r="K4" s="1"/>
      <c r="L4" s="1"/>
      <c r="M4" s="171" t="s">
        <v>43</v>
      </c>
      <c r="N4" s="172"/>
      <c r="O4" s="1"/>
      <c r="P4" s="42">
        <v>0</v>
      </c>
      <c r="Q4" s="43">
        <v>1</v>
      </c>
      <c r="R4" s="43">
        <v>2</v>
      </c>
      <c r="S4" s="43">
        <v>3</v>
      </c>
      <c r="T4" s="43">
        <v>4</v>
      </c>
      <c r="U4" s="44">
        <v>5</v>
      </c>
    </row>
    <row r="5" spans="2:21" ht="13.5" thickBot="1" x14ac:dyDescent="0.25">
      <c r="B5" s="28" t="s">
        <v>44</v>
      </c>
      <c r="C5" s="45" t="s">
        <v>45</v>
      </c>
      <c r="D5" s="1"/>
      <c r="E5" s="46"/>
      <c r="F5" s="47"/>
      <c r="G5" s="47"/>
      <c r="H5" s="47"/>
      <c r="I5" s="47"/>
      <c r="J5" s="48" t="s">
        <v>40</v>
      </c>
      <c r="K5" s="1"/>
      <c r="L5" s="1"/>
      <c r="M5" s="49" t="s">
        <v>46</v>
      </c>
      <c r="N5" s="50" t="s">
        <v>47</v>
      </c>
      <c r="O5" s="1"/>
      <c r="P5" s="39"/>
      <c r="Q5" s="40"/>
      <c r="R5" s="40"/>
      <c r="S5" s="40"/>
      <c r="T5" s="40"/>
      <c r="U5" s="41" t="s">
        <v>40</v>
      </c>
    </row>
    <row r="6" spans="2:21" x14ac:dyDescent="0.2">
      <c r="B6" s="51">
        <v>989.99</v>
      </c>
      <c r="C6" s="52"/>
      <c r="E6" s="53">
        <v>0</v>
      </c>
      <c r="F6" s="54">
        <v>0</v>
      </c>
      <c r="G6" s="54">
        <v>0</v>
      </c>
      <c r="H6" s="54">
        <v>0</v>
      </c>
      <c r="I6" s="54">
        <v>0</v>
      </c>
      <c r="J6" s="55">
        <v>0</v>
      </c>
      <c r="M6" s="53"/>
      <c r="N6" s="55">
        <v>1339.99</v>
      </c>
      <c r="P6" s="53">
        <v>0</v>
      </c>
      <c r="Q6" s="54">
        <v>0</v>
      </c>
      <c r="R6" s="54">
        <v>0</v>
      </c>
      <c r="S6" s="54">
        <v>0</v>
      </c>
      <c r="T6" s="54">
        <v>0</v>
      </c>
      <c r="U6" s="55">
        <v>0</v>
      </c>
    </row>
    <row r="7" spans="2:21" x14ac:dyDescent="0.2">
      <c r="B7" s="56">
        <v>0.01</v>
      </c>
      <c r="C7" s="57">
        <v>9.99</v>
      </c>
      <c r="E7" s="56">
        <v>3.4</v>
      </c>
      <c r="F7" s="35">
        <v>0</v>
      </c>
      <c r="G7" s="35">
        <v>0</v>
      </c>
      <c r="H7" s="35">
        <v>0</v>
      </c>
      <c r="I7" s="35">
        <v>0</v>
      </c>
      <c r="J7" s="57">
        <v>0</v>
      </c>
      <c r="M7" s="56">
        <v>1340</v>
      </c>
      <c r="N7" s="57">
        <f>10+N6</f>
        <v>1349.99</v>
      </c>
      <c r="P7" s="56">
        <v>6.89</v>
      </c>
      <c r="Q7" s="35">
        <v>0</v>
      </c>
      <c r="R7" s="35">
        <v>0</v>
      </c>
      <c r="S7" s="35">
        <v>0</v>
      </c>
      <c r="T7" s="35">
        <v>0</v>
      </c>
      <c r="U7" s="57">
        <v>0</v>
      </c>
    </row>
    <row r="8" spans="2:21" x14ac:dyDescent="0.2">
      <c r="B8" s="56">
        <v>0.01</v>
      </c>
      <c r="C8" s="57">
        <v>9.99</v>
      </c>
      <c r="E8" s="56">
        <v>7</v>
      </c>
      <c r="F8" s="35">
        <v>0</v>
      </c>
      <c r="G8" s="35">
        <v>0</v>
      </c>
      <c r="H8" s="35">
        <v>0</v>
      </c>
      <c r="I8" s="35">
        <v>0</v>
      </c>
      <c r="J8" s="57">
        <v>0</v>
      </c>
      <c r="M8" s="56">
        <f>10+M7</f>
        <v>1350</v>
      </c>
      <c r="N8" s="57">
        <f t="shared" ref="N8:N71" si="0">10+N7</f>
        <v>1359.99</v>
      </c>
      <c r="P8" s="56">
        <v>13.89</v>
      </c>
      <c r="Q8" s="35">
        <v>0</v>
      </c>
      <c r="R8" s="35">
        <v>0</v>
      </c>
      <c r="S8" s="35">
        <v>0</v>
      </c>
      <c r="T8" s="35">
        <v>0</v>
      </c>
      <c r="U8" s="57">
        <v>0</v>
      </c>
    </row>
    <row r="9" spans="2:21" x14ac:dyDescent="0.2">
      <c r="B9" s="56">
        <v>0.01</v>
      </c>
      <c r="C9" s="57">
        <v>9.99</v>
      </c>
      <c r="E9" s="56">
        <v>7</v>
      </c>
      <c r="F9" s="35">
        <v>0</v>
      </c>
      <c r="G9" s="35">
        <v>0</v>
      </c>
      <c r="H9" s="35">
        <v>0</v>
      </c>
      <c r="I9" s="35">
        <v>0</v>
      </c>
      <c r="J9" s="57">
        <v>0</v>
      </c>
      <c r="M9" s="56">
        <f t="shared" ref="M9:M72" si="1">10+M8</f>
        <v>1360</v>
      </c>
      <c r="N9" s="57">
        <f t="shared" si="0"/>
        <v>1369.99</v>
      </c>
      <c r="P9" s="56">
        <v>20.89</v>
      </c>
      <c r="Q9" s="35">
        <v>0</v>
      </c>
      <c r="R9" s="35">
        <v>0</v>
      </c>
      <c r="S9" s="35">
        <v>0</v>
      </c>
      <c r="T9" s="35">
        <v>0</v>
      </c>
      <c r="U9" s="57">
        <v>0</v>
      </c>
    </row>
    <row r="10" spans="2:21" x14ac:dyDescent="0.2">
      <c r="B10" s="56">
        <v>0.01</v>
      </c>
      <c r="C10" s="57">
        <v>9.99</v>
      </c>
      <c r="E10" s="56">
        <v>7</v>
      </c>
      <c r="F10" s="35">
        <v>0</v>
      </c>
      <c r="G10" s="35">
        <v>0</v>
      </c>
      <c r="H10" s="35">
        <v>0</v>
      </c>
      <c r="I10" s="35">
        <v>0</v>
      </c>
      <c r="J10" s="57">
        <v>0</v>
      </c>
      <c r="M10" s="56">
        <f t="shared" si="1"/>
        <v>1370</v>
      </c>
      <c r="N10" s="57">
        <f t="shared" si="0"/>
        <v>1379.99</v>
      </c>
      <c r="P10" s="56">
        <v>27.89</v>
      </c>
      <c r="Q10" s="35">
        <v>0</v>
      </c>
      <c r="R10" s="35">
        <v>0</v>
      </c>
      <c r="S10" s="35">
        <v>0</v>
      </c>
      <c r="T10" s="35">
        <v>0</v>
      </c>
      <c r="U10" s="57">
        <v>0</v>
      </c>
    </row>
    <row r="11" spans="2:21" x14ac:dyDescent="0.2">
      <c r="B11" s="56">
        <v>0.01</v>
      </c>
      <c r="C11" s="57">
        <v>9.99</v>
      </c>
      <c r="E11" s="56">
        <v>7</v>
      </c>
      <c r="F11" s="35">
        <v>0</v>
      </c>
      <c r="G11" s="35">
        <v>0</v>
      </c>
      <c r="H11" s="35">
        <v>0</v>
      </c>
      <c r="I11" s="35">
        <v>0</v>
      </c>
      <c r="J11" s="57">
        <v>0</v>
      </c>
      <c r="M11" s="56">
        <f t="shared" si="1"/>
        <v>1380</v>
      </c>
      <c r="N11" s="57">
        <f t="shared" si="0"/>
        <v>1389.99</v>
      </c>
      <c r="P11" s="56">
        <v>34.89</v>
      </c>
      <c r="Q11" s="35">
        <v>0</v>
      </c>
      <c r="R11" s="35">
        <v>0</v>
      </c>
      <c r="S11" s="35">
        <v>0</v>
      </c>
      <c r="T11" s="35">
        <v>0</v>
      </c>
      <c r="U11" s="57">
        <v>0</v>
      </c>
    </row>
    <row r="12" spans="2:21" x14ac:dyDescent="0.2">
      <c r="B12" s="56">
        <v>0.01</v>
      </c>
      <c r="C12" s="57">
        <v>9.99</v>
      </c>
      <c r="E12" s="56">
        <v>7</v>
      </c>
      <c r="F12" s="35">
        <v>0</v>
      </c>
      <c r="G12" s="35">
        <v>0</v>
      </c>
      <c r="H12" s="35">
        <v>0</v>
      </c>
      <c r="I12" s="35">
        <v>0</v>
      </c>
      <c r="J12" s="57">
        <v>0</v>
      </c>
      <c r="M12" s="56">
        <f t="shared" si="1"/>
        <v>1390</v>
      </c>
      <c r="N12" s="57">
        <f t="shared" si="0"/>
        <v>1399.99</v>
      </c>
      <c r="P12" s="56">
        <v>41.89</v>
      </c>
      <c r="Q12" s="35">
        <v>0</v>
      </c>
      <c r="R12" s="35">
        <v>0</v>
      </c>
      <c r="S12" s="35">
        <v>0</v>
      </c>
      <c r="T12" s="35">
        <v>0</v>
      </c>
      <c r="U12" s="57">
        <v>0</v>
      </c>
    </row>
    <row r="13" spans="2:21" x14ac:dyDescent="0.2">
      <c r="B13" s="56">
        <v>0.01</v>
      </c>
      <c r="C13" s="57">
        <v>9.99</v>
      </c>
      <c r="E13" s="56">
        <v>7</v>
      </c>
      <c r="F13" s="35">
        <v>0</v>
      </c>
      <c r="G13" s="35">
        <v>0</v>
      </c>
      <c r="H13" s="35">
        <v>0</v>
      </c>
      <c r="I13" s="35">
        <v>0</v>
      </c>
      <c r="J13" s="57">
        <v>0</v>
      </c>
      <c r="M13" s="56">
        <f t="shared" si="1"/>
        <v>1400</v>
      </c>
      <c r="N13" s="57">
        <f t="shared" si="0"/>
        <v>1409.99</v>
      </c>
      <c r="P13" s="56">
        <v>48.89</v>
      </c>
      <c r="Q13" s="35">
        <v>0</v>
      </c>
      <c r="R13" s="35">
        <v>0</v>
      </c>
      <c r="S13" s="35">
        <v>0</v>
      </c>
      <c r="T13" s="35">
        <v>0</v>
      </c>
      <c r="U13" s="57">
        <v>0</v>
      </c>
    </row>
    <row r="14" spans="2:21" x14ac:dyDescent="0.2">
      <c r="B14" s="56">
        <v>0.01</v>
      </c>
      <c r="C14" s="57">
        <v>9.99</v>
      </c>
      <c r="E14" s="56">
        <v>7</v>
      </c>
      <c r="F14" s="35">
        <v>0</v>
      </c>
      <c r="G14" s="35">
        <v>0</v>
      </c>
      <c r="H14" s="35">
        <v>0</v>
      </c>
      <c r="I14" s="35">
        <v>0</v>
      </c>
      <c r="J14" s="57">
        <v>0</v>
      </c>
      <c r="M14" s="56">
        <f t="shared" si="1"/>
        <v>1410</v>
      </c>
      <c r="N14" s="57">
        <f t="shared" si="0"/>
        <v>1419.99</v>
      </c>
      <c r="P14" s="56">
        <v>55.89</v>
      </c>
      <c r="Q14" s="35">
        <v>0</v>
      </c>
      <c r="R14" s="35">
        <v>0</v>
      </c>
      <c r="S14" s="35">
        <v>0</v>
      </c>
      <c r="T14" s="35">
        <v>0</v>
      </c>
      <c r="U14" s="57">
        <v>0</v>
      </c>
    </row>
    <row r="15" spans="2:21" x14ac:dyDescent="0.2">
      <c r="B15" s="56">
        <v>0.01</v>
      </c>
      <c r="C15" s="57">
        <v>9.99</v>
      </c>
      <c r="E15" s="56">
        <v>7</v>
      </c>
      <c r="F15" s="35">
        <v>0</v>
      </c>
      <c r="G15" s="35">
        <v>0</v>
      </c>
      <c r="H15" s="35">
        <v>0</v>
      </c>
      <c r="I15" s="35">
        <v>0</v>
      </c>
      <c r="J15" s="57">
        <v>0</v>
      </c>
      <c r="M15" s="56">
        <f t="shared" si="1"/>
        <v>1420</v>
      </c>
      <c r="N15" s="57">
        <f t="shared" si="0"/>
        <v>1429.99</v>
      </c>
      <c r="P15" s="56">
        <v>62.89</v>
      </c>
      <c r="Q15" s="35">
        <v>0</v>
      </c>
      <c r="R15" s="35">
        <v>0</v>
      </c>
      <c r="S15" s="35">
        <v>0</v>
      </c>
      <c r="T15" s="35">
        <v>0</v>
      </c>
      <c r="U15" s="57">
        <v>0</v>
      </c>
    </row>
    <row r="16" spans="2:21" x14ac:dyDescent="0.2">
      <c r="B16" s="56">
        <v>0.01</v>
      </c>
      <c r="C16" s="57">
        <v>9.99</v>
      </c>
      <c r="E16" s="56">
        <v>7</v>
      </c>
      <c r="F16" s="35">
        <v>0</v>
      </c>
      <c r="G16" s="35">
        <v>0</v>
      </c>
      <c r="H16" s="35">
        <v>0</v>
      </c>
      <c r="I16" s="35">
        <v>0</v>
      </c>
      <c r="J16" s="57">
        <v>0</v>
      </c>
      <c r="M16" s="56">
        <f t="shared" si="1"/>
        <v>1430</v>
      </c>
      <c r="N16" s="57">
        <f t="shared" si="0"/>
        <v>1439.99</v>
      </c>
      <c r="P16" s="56">
        <v>69.89</v>
      </c>
      <c r="Q16" s="35">
        <v>0</v>
      </c>
      <c r="R16" s="35">
        <v>0</v>
      </c>
      <c r="S16" s="35">
        <v>0</v>
      </c>
      <c r="T16" s="35">
        <v>0</v>
      </c>
      <c r="U16" s="57">
        <v>0</v>
      </c>
    </row>
    <row r="17" spans="2:21" x14ac:dyDescent="0.2">
      <c r="B17" s="56">
        <v>0.01</v>
      </c>
      <c r="C17" s="57">
        <v>9.99</v>
      </c>
      <c r="E17" s="56">
        <v>7</v>
      </c>
      <c r="F17" s="35">
        <v>0</v>
      </c>
      <c r="G17" s="35">
        <v>0</v>
      </c>
      <c r="H17" s="35">
        <v>0</v>
      </c>
      <c r="I17" s="35">
        <v>0</v>
      </c>
      <c r="J17" s="57">
        <v>0</v>
      </c>
      <c r="M17" s="56">
        <f t="shared" si="1"/>
        <v>1440</v>
      </c>
      <c r="N17" s="57">
        <f t="shared" si="0"/>
        <v>1449.99</v>
      </c>
      <c r="P17" s="56">
        <v>76.89</v>
      </c>
      <c r="Q17" s="35">
        <v>0</v>
      </c>
      <c r="R17" s="35">
        <v>0</v>
      </c>
      <c r="S17" s="35">
        <v>0</v>
      </c>
      <c r="T17" s="35">
        <v>0</v>
      </c>
      <c r="U17" s="57">
        <v>0</v>
      </c>
    </row>
    <row r="18" spans="2:21" x14ac:dyDescent="0.2">
      <c r="B18" s="56">
        <v>0.01</v>
      </c>
      <c r="C18" s="57">
        <v>9.99</v>
      </c>
      <c r="E18" s="56">
        <v>7</v>
      </c>
      <c r="F18" s="35">
        <v>0</v>
      </c>
      <c r="G18" s="35">
        <v>0</v>
      </c>
      <c r="H18" s="35">
        <v>0</v>
      </c>
      <c r="I18" s="35">
        <v>0</v>
      </c>
      <c r="J18" s="57">
        <v>0</v>
      </c>
      <c r="M18" s="56">
        <f t="shared" si="1"/>
        <v>1450</v>
      </c>
      <c r="N18" s="57">
        <f t="shared" si="0"/>
        <v>1459.99</v>
      </c>
      <c r="P18" s="56">
        <v>83.89</v>
      </c>
      <c r="Q18" s="35">
        <v>0</v>
      </c>
      <c r="R18" s="35">
        <v>0</v>
      </c>
      <c r="S18" s="35">
        <v>0</v>
      </c>
      <c r="T18" s="35">
        <v>0</v>
      </c>
      <c r="U18" s="57">
        <v>0</v>
      </c>
    </row>
    <row r="19" spans="2:21" x14ac:dyDescent="0.2">
      <c r="B19" s="56">
        <v>0.01</v>
      </c>
      <c r="C19" s="57">
        <v>9.99</v>
      </c>
      <c r="E19" s="56">
        <v>7</v>
      </c>
      <c r="F19" s="35">
        <v>0</v>
      </c>
      <c r="G19" s="35">
        <v>0</v>
      </c>
      <c r="H19" s="35">
        <v>0</v>
      </c>
      <c r="I19" s="35">
        <v>0</v>
      </c>
      <c r="J19" s="57">
        <v>0</v>
      </c>
      <c r="M19" s="56">
        <f t="shared" si="1"/>
        <v>1460</v>
      </c>
      <c r="N19" s="57">
        <f t="shared" si="0"/>
        <v>1469.99</v>
      </c>
      <c r="P19" s="56">
        <v>90.89</v>
      </c>
      <c r="Q19" s="35">
        <v>0</v>
      </c>
      <c r="R19" s="35">
        <v>0</v>
      </c>
      <c r="S19" s="35">
        <v>0</v>
      </c>
      <c r="T19" s="35">
        <v>0</v>
      </c>
      <c r="U19" s="57">
        <v>0</v>
      </c>
    </row>
    <row r="20" spans="2:21" x14ac:dyDescent="0.2">
      <c r="B20" s="56">
        <v>0.01</v>
      </c>
      <c r="C20" s="57">
        <v>9.99</v>
      </c>
      <c r="E20" s="56">
        <v>7</v>
      </c>
      <c r="F20" s="35">
        <v>0</v>
      </c>
      <c r="G20" s="35">
        <v>0</v>
      </c>
      <c r="H20" s="35">
        <v>0</v>
      </c>
      <c r="I20" s="35">
        <v>0</v>
      </c>
      <c r="J20" s="57">
        <v>0</v>
      </c>
      <c r="M20" s="56">
        <f t="shared" si="1"/>
        <v>1470</v>
      </c>
      <c r="N20" s="57">
        <f t="shared" si="0"/>
        <v>1479.99</v>
      </c>
      <c r="P20" s="56">
        <v>97.89</v>
      </c>
      <c r="Q20" s="35">
        <v>0</v>
      </c>
      <c r="R20" s="35">
        <v>0</v>
      </c>
      <c r="S20" s="35">
        <v>0</v>
      </c>
      <c r="T20" s="35">
        <v>0</v>
      </c>
      <c r="U20" s="57">
        <v>0</v>
      </c>
    </row>
    <row r="21" spans="2:21" x14ac:dyDescent="0.2">
      <c r="B21" s="56">
        <v>0.01</v>
      </c>
      <c r="C21" s="57">
        <v>9.99</v>
      </c>
      <c r="E21" s="56">
        <v>7</v>
      </c>
      <c r="F21" s="35">
        <v>0</v>
      </c>
      <c r="G21" s="35">
        <v>0</v>
      </c>
      <c r="H21" s="35">
        <v>0</v>
      </c>
      <c r="I21" s="35">
        <v>0</v>
      </c>
      <c r="J21" s="57">
        <v>0</v>
      </c>
      <c r="M21" s="56">
        <f t="shared" si="1"/>
        <v>1480</v>
      </c>
      <c r="N21" s="57">
        <f t="shared" si="0"/>
        <v>1489.99</v>
      </c>
      <c r="P21" s="56">
        <v>104.89</v>
      </c>
      <c r="Q21" s="35">
        <v>0</v>
      </c>
      <c r="R21" s="35">
        <v>0</v>
      </c>
      <c r="S21" s="35">
        <v>0</v>
      </c>
      <c r="T21" s="35">
        <v>0</v>
      </c>
      <c r="U21" s="57">
        <v>0</v>
      </c>
    </row>
    <row r="22" spans="2:21" x14ac:dyDescent="0.2">
      <c r="B22" s="56">
        <v>0.01</v>
      </c>
      <c r="C22" s="57">
        <v>9.99</v>
      </c>
      <c r="E22" s="56">
        <v>7</v>
      </c>
      <c r="F22" s="35">
        <v>0</v>
      </c>
      <c r="G22" s="35">
        <v>0</v>
      </c>
      <c r="H22" s="35">
        <v>0</v>
      </c>
      <c r="I22" s="35">
        <v>0</v>
      </c>
      <c r="J22" s="57">
        <v>0</v>
      </c>
      <c r="M22" s="56">
        <f t="shared" si="1"/>
        <v>1490</v>
      </c>
      <c r="N22" s="57">
        <f t="shared" si="0"/>
        <v>1499.99</v>
      </c>
      <c r="P22" s="56">
        <v>111.89</v>
      </c>
      <c r="Q22" s="35">
        <v>0</v>
      </c>
      <c r="R22" s="35">
        <v>0</v>
      </c>
      <c r="S22" s="35">
        <v>0</v>
      </c>
      <c r="T22" s="35">
        <v>0</v>
      </c>
      <c r="U22" s="57">
        <v>0</v>
      </c>
    </row>
    <row r="23" spans="2:21" x14ac:dyDescent="0.2">
      <c r="B23" s="56">
        <v>0.01</v>
      </c>
      <c r="C23" s="57">
        <v>9.99</v>
      </c>
      <c r="E23" s="56">
        <v>7</v>
      </c>
      <c r="F23" s="35">
        <v>0</v>
      </c>
      <c r="G23" s="35">
        <v>0</v>
      </c>
      <c r="H23" s="35">
        <v>0</v>
      </c>
      <c r="I23" s="35">
        <v>0</v>
      </c>
      <c r="J23" s="57">
        <v>0</v>
      </c>
      <c r="M23" s="56">
        <f t="shared" si="1"/>
        <v>1500</v>
      </c>
      <c r="N23" s="57">
        <f t="shared" si="0"/>
        <v>1509.99</v>
      </c>
      <c r="P23" s="56">
        <v>118.89</v>
      </c>
      <c r="Q23" s="35">
        <v>0</v>
      </c>
      <c r="R23" s="35">
        <v>0</v>
      </c>
      <c r="S23" s="35">
        <v>0</v>
      </c>
      <c r="T23" s="35">
        <v>0</v>
      </c>
      <c r="U23" s="57">
        <v>0</v>
      </c>
    </row>
    <row r="24" spans="2:21" x14ac:dyDescent="0.2">
      <c r="B24" s="56">
        <v>0.01</v>
      </c>
      <c r="C24" s="57">
        <v>9.99</v>
      </c>
      <c r="E24" s="56">
        <v>7</v>
      </c>
      <c r="F24" s="35">
        <v>0</v>
      </c>
      <c r="G24" s="35">
        <v>0</v>
      </c>
      <c r="H24" s="35">
        <v>0</v>
      </c>
      <c r="I24" s="35">
        <v>0</v>
      </c>
      <c r="J24" s="57">
        <v>0</v>
      </c>
      <c r="M24" s="56">
        <f t="shared" si="1"/>
        <v>1510</v>
      </c>
      <c r="N24" s="57">
        <f t="shared" si="0"/>
        <v>1519.99</v>
      </c>
      <c r="P24" s="56">
        <v>125.89</v>
      </c>
      <c r="Q24" s="35">
        <v>0</v>
      </c>
      <c r="R24" s="35">
        <v>0</v>
      </c>
      <c r="S24" s="35">
        <v>0</v>
      </c>
      <c r="T24" s="35">
        <v>0</v>
      </c>
      <c r="U24" s="57">
        <v>0</v>
      </c>
    </row>
    <row r="25" spans="2:21" x14ac:dyDescent="0.2">
      <c r="B25" s="56">
        <v>0.01</v>
      </c>
      <c r="C25" s="57">
        <v>9.99</v>
      </c>
      <c r="E25" s="56">
        <v>7</v>
      </c>
      <c r="F25" s="35">
        <v>0</v>
      </c>
      <c r="G25" s="35">
        <v>0</v>
      </c>
      <c r="H25" s="35">
        <v>0</v>
      </c>
      <c r="I25" s="35">
        <v>0</v>
      </c>
      <c r="J25" s="57">
        <v>0</v>
      </c>
      <c r="M25" s="56">
        <f t="shared" si="1"/>
        <v>1520</v>
      </c>
      <c r="N25" s="57">
        <f t="shared" si="0"/>
        <v>1529.99</v>
      </c>
      <c r="P25" s="56">
        <v>132.88999999999999</v>
      </c>
      <c r="Q25" s="35">
        <v>0</v>
      </c>
      <c r="R25" s="35">
        <v>0</v>
      </c>
      <c r="S25" s="35">
        <v>0</v>
      </c>
      <c r="T25" s="35">
        <v>0</v>
      </c>
      <c r="U25" s="57">
        <v>0</v>
      </c>
    </row>
    <row r="26" spans="2:21" x14ac:dyDescent="0.2">
      <c r="B26" s="56">
        <v>0.01</v>
      </c>
      <c r="C26" s="57">
        <v>9.99</v>
      </c>
      <c r="E26" s="56">
        <v>7</v>
      </c>
      <c r="F26" s="35">
        <v>0</v>
      </c>
      <c r="G26" s="35">
        <v>0</v>
      </c>
      <c r="H26" s="35">
        <v>0</v>
      </c>
      <c r="I26" s="35">
        <v>0</v>
      </c>
      <c r="J26" s="57">
        <v>0</v>
      </c>
      <c r="M26" s="56">
        <f t="shared" si="1"/>
        <v>1530</v>
      </c>
      <c r="N26" s="57">
        <f t="shared" si="0"/>
        <v>1539.99</v>
      </c>
      <c r="P26" s="56">
        <v>139.88999999999999</v>
      </c>
      <c r="Q26" s="35">
        <v>0</v>
      </c>
      <c r="R26" s="35">
        <v>0</v>
      </c>
      <c r="S26" s="35">
        <v>0</v>
      </c>
      <c r="T26" s="35">
        <v>0</v>
      </c>
      <c r="U26" s="57">
        <v>0</v>
      </c>
    </row>
    <row r="27" spans="2:21" x14ac:dyDescent="0.2">
      <c r="B27" s="56">
        <v>0.01</v>
      </c>
      <c r="C27" s="57">
        <v>9.99</v>
      </c>
      <c r="E27" s="56">
        <v>7</v>
      </c>
      <c r="F27" s="35">
        <v>0</v>
      </c>
      <c r="G27" s="35">
        <v>0</v>
      </c>
      <c r="H27" s="35">
        <v>0</v>
      </c>
      <c r="I27" s="35">
        <v>0</v>
      </c>
      <c r="J27" s="57">
        <v>0</v>
      </c>
      <c r="M27" s="56">
        <f t="shared" si="1"/>
        <v>1540</v>
      </c>
      <c r="N27" s="57">
        <f t="shared" si="0"/>
        <v>1549.99</v>
      </c>
      <c r="P27" s="56">
        <v>146.88999999999999</v>
      </c>
      <c r="Q27" s="35">
        <v>0</v>
      </c>
      <c r="R27" s="35">
        <v>0</v>
      </c>
      <c r="S27" s="35">
        <v>0</v>
      </c>
      <c r="T27" s="35">
        <v>0</v>
      </c>
      <c r="U27" s="57">
        <v>0</v>
      </c>
    </row>
    <row r="28" spans="2:21" x14ac:dyDescent="0.2">
      <c r="B28" s="56">
        <v>0.01</v>
      </c>
      <c r="C28" s="57">
        <v>9.99</v>
      </c>
      <c r="E28" s="56">
        <v>7</v>
      </c>
      <c r="F28" s="35">
        <v>0</v>
      </c>
      <c r="G28" s="35">
        <v>0</v>
      </c>
      <c r="H28" s="35">
        <v>0</v>
      </c>
      <c r="I28" s="35">
        <v>0</v>
      </c>
      <c r="J28" s="57">
        <v>0</v>
      </c>
      <c r="M28" s="56">
        <f t="shared" si="1"/>
        <v>1550</v>
      </c>
      <c r="N28" s="57">
        <f t="shared" si="0"/>
        <v>1559.99</v>
      </c>
      <c r="P28" s="56">
        <v>153.88999999999999</v>
      </c>
      <c r="Q28" s="35">
        <v>0</v>
      </c>
      <c r="R28" s="35">
        <v>0</v>
      </c>
      <c r="S28" s="35">
        <v>0</v>
      </c>
      <c r="T28" s="35">
        <v>0</v>
      </c>
      <c r="U28" s="57">
        <v>0</v>
      </c>
    </row>
    <row r="29" spans="2:21" x14ac:dyDescent="0.2">
      <c r="B29" s="56">
        <v>0.01</v>
      </c>
      <c r="C29" s="57">
        <v>9.99</v>
      </c>
      <c r="E29" s="56">
        <v>7</v>
      </c>
      <c r="F29" s="35">
        <v>0</v>
      </c>
      <c r="G29" s="35">
        <v>0</v>
      </c>
      <c r="H29" s="35">
        <v>0</v>
      </c>
      <c r="I29" s="35">
        <v>0</v>
      </c>
      <c r="J29" s="57">
        <v>0</v>
      </c>
      <c r="M29" s="56">
        <f t="shared" si="1"/>
        <v>1560</v>
      </c>
      <c r="N29" s="57">
        <f t="shared" si="0"/>
        <v>1569.99</v>
      </c>
      <c r="P29" s="56">
        <v>160.88999999999999</v>
      </c>
      <c r="Q29" s="35">
        <v>0</v>
      </c>
      <c r="R29" s="35">
        <v>0</v>
      </c>
      <c r="S29" s="35">
        <v>0</v>
      </c>
      <c r="T29" s="35">
        <v>0</v>
      </c>
      <c r="U29" s="57">
        <v>0</v>
      </c>
    </row>
    <row r="30" spans="2:21" x14ac:dyDescent="0.2">
      <c r="B30" s="56">
        <v>0.01</v>
      </c>
      <c r="C30" s="57">
        <v>9.99</v>
      </c>
      <c r="E30" s="56">
        <v>7</v>
      </c>
      <c r="F30" s="35">
        <v>0</v>
      </c>
      <c r="G30" s="35">
        <v>0</v>
      </c>
      <c r="H30" s="35">
        <v>0</v>
      </c>
      <c r="I30" s="35">
        <v>0</v>
      </c>
      <c r="J30" s="57">
        <v>0</v>
      </c>
      <c r="M30" s="56">
        <f t="shared" si="1"/>
        <v>1570</v>
      </c>
      <c r="N30" s="57">
        <f t="shared" si="0"/>
        <v>1579.99</v>
      </c>
      <c r="P30" s="56">
        <v>167.89</v>
      </c>
      <c r="Q30" s="35">
        <v>0</v>
      </c>
      <c r="R30" s="35">
        <v>0</v>
      </c>
      <c r="S30" s="35">
        <v>0</v>
      </c>
      <c r="T30" s="35">
        <v>0</v>
      </c>
      <c r="U30" s="57">
        <v>0</v>
      </c>
    </row>
    <row r="31" spans="2:21" x14ac:dyDescent="0.2">
      <c r="B31" s="56">
        <v>0.01</v>
      </c>
      <c r="C31" s="57">
        <v>9.99</v>
      </c>
      <c r="E31" s="56">
        <v>7</v>
      </c>
      <c r="F31" s="35">
        <v>0</v>
      </c>
      <c r="G31" s="35">
        <v>0</v>
      </c>
      <c r="H31" s="35">
        <v>0</v>
      </c>
      <c r="I31" s="35">
        <v>0</v>
      </c>
      <c r="J31" s="57">
        <v>0</v>
      </c>
      <c r="M31" s="56">
        <f t="shared" si="1"/>
        <v>1580</v>
      </c>
      <c r="N31" s="57">
        <f t="shared" si="0"/>
        <v>1589.99</v>
      </c>
      <c r="P31" s="56">
        <v>174.89</v>
      </c>
      <c r="Q31" s="35">
        <v>0</v>
      </c>
      <c r="R31" s="35">
        <v>0</v>
      </c>
      <c r="S31" s="35">
        <v>0</v>
      </c>
      <c r="T31" s="35">
        <v>0</v>
      </c>
      <c r="U31" s="57">
        <v>0</v>
      </c>
    </row>
    <row r="32" spans="2:21" x14ac:dyDescent="0.2">
      <c r="B32" s="56">
        <v>0.01</v>
      </c>
      <c r="C32" s="57">
        <v>9.99</v>
      </c>
      <c r="E32" s="56">
        <v>7</v>
      </c>
      <c r="F32" s="35">
        <v>0</v>
      </c>
      <c r="G32" s="35">
        <v>0</v>
      </c>
      <c r="H32" s="35">
        <v>0</v>
      </c>
      <c r="I32" s="35">
        <v>0</v>
      </c>
      <c r="J32" s="57">
        <v>0</v>
      </c>
      <c r="M32" s="56">
        <f t="shared" si="1"/>
        <v>1590</v>
      </c>
      <c r="N32" s="57">
        <f t="shared" si="0"/>
        <v>1599.99</v>
      </c>
      <c r="P32" s="56">
        <v>181.89</v>
      </c>
      <c r="Q32" s="35">
        <v>0</v>
      </c>
      <c r="R32" s="35">
        <v>0</v>
      </c>
      <c r="S32" s="35">
        <v>0</v>
      </c>
      <c r="T32" s="35">
        <v>0</v>
      </c>
      <c r="U32" s="57">
        <v>0</v>
      </c>
    </row>
    <row r="33" spans="2:21" x14ac:dyDescent="0.2">
      <c r="B33" s="56">
        <v>0.01</v>
      </c>
      <c r="C33" s="57">
        <v>9.99</v>
      </c>
      <c r="E33" s="56">
        <v>7</v>
      </c>
      <c r="F33" s="35">
        <v>0</v>
      </c>
      <c r="G33" s="35">
        <v>0</v>
      </c>
      <c r="H33" s="35">
        <v>0</v>
      </c>
      <c r="I33" s="35">
        <v>0</v>
      </c>
      <c r="J33" s="57">
        <v>0</v>
      </c>
      <c r="M33" s="56">
        <f t="shared" si="1"/>
        <v>1600</v>
      </c>
      <c r="N33" s="57">
        <f t="shared" si="0"/>
        <v>1609.99</v>
      </c>
      <c r="P33" s="56">
        <v>188.89</v>
      </c>
      <c r="Q33" s="35">
        <v>0</v>
      </c>
      <c r="R33" s="35">
        <v>0</v>
      </c>
      <c r="S33" s="35">
        <v>0</v>
      </c>
      <c r="T33" s="35">
        <v>0</v>
      </c>
      <c r="U33" s="57">
        <v>0</v>
      </c>
    </row>
    <row r="34" spans="2:21" x14ac:dyDescent="0.2">
      <c r="B34" s="56">
        <v>0.01</v>
      </c>
      <c r="C34" s="57">
        <v>9.99</v>
      </c>
      <c r="E34" s="56">
        <v>7</v>
      </c>
      <c r="F34" s="35">
        <v>0</v>
      </c>
      <c r="G34" s="35">
        <v>0</v>
      </c>
      <c r="H34" s="35">
        <v>0</v>
      </c>
      <c r="I34" s="35">
        <v>0</v>
      </c>
      <c r="J34" s="57">
        <v>0</v>
      </c>
      <c r="M34" s="56">
        <f t="shared" si="1"/>
        <v>1610</v>
      </c>
      <c r="N34" s="57">
        <f t="shared" si="0"/>
        <v>1619.99</v>
      </c>
      <c r="P34" s="56">
        <v>195.89</v>
      </c>
      <c r="Q34" s="35">
        <v>0</v>
      </c>
      <c r="R34" s="35">
        <v>0</v>
      </c>
      <c r="S34" s="35">
        <v>0</v>
      </c>
      <c r="T34" s="35">
        <v>0</v>
      </c>
      <c r="U34" s="57">
        <v>0</v>
      </c>
    </row>
    <row r="35" spans="2:21" x14ac:dyDescent="0.2">
      <c r="B35" s="56">
        <v>0.01</v>
      </c>
      <c r="C35" s="57">
        <v>9.99</v>
      </c>
      <c r="E35" s="56">
        <v>7</v>
      </c>
      <c r="F35" s="35">
        <v>0</v>
      </c>
      <c r="G35" s="35">
        <v>0</v>
      </c>
      <c r="H35" s="35">
        <v>0</v>
      </c>
      <c r="I35" s="35">
        <v>0</v>
      </c>
      <c r="J35" s="57">
        <v>0</v>
      </c>
      <c r="M35" s="56">
        <f t="shared" si="1"/>
        <v>1620</v>
      </c>
      <c r="N35" s="57">
        <f t="shared" si="0"/>
        <v>1629.99</v>
      </c>
      <c r="P35" s="56">
        <v>202.89</v>
      </c>
      <c r="Q35" s="35">
        <v>0</v>
      </c>
      <c r="R35" s="35">
        <v>0</v>
      </c>
      <c r="S35" s="35">
        <v>0</v>
      </c>
      <c r="T35" s="35">
        <v>0</v>
      </c>
      <c r="U35" s="57">
        <v>0</v>
      </c>
    </row>
    <row r="36" spans="2:21" x14ac:dyDescent="0.2">
      <c r="B36" s="56">
        <v>0.01</v>
      </c>
      <c r="C36" s="57">
        <v>9.99</v>
      </c>
      <c r="E36" s="56">
        <v>7</v>
      </c>
      <c r="F36" s="35">
        <v>0</v>
      </c>
      <c r="G36" s="35">
        <v>0</v>
      </c>
      <c r="H36" s="35">
        <v>0</v>
      </c>
      <c r="I36" s="35">
        <v>0</v>
      </c>
      <c r="J36" s="57">
        <v>0</v>
      </c>
      <c r="M36" s="56">
        <f t="shared" si="1"/>
        <v>1630</v>
      </c>
      <c r="N36" s="57">
        <f t="shared" si="0"/>
        <v>1639.99</v>
      </c>
      <c r="P36" s="56">
        <v>209.89</v>
      </c>
      <c r="Q36" s="35">
        <v>0</v>
      </c>
      <c r="R36" s="35">
        <v>0</v>
      </c>
      <c r="S36" s="35">
        <v>0</v>
      </c>
      <c r="T36" s="35">
        <v>0</v>
      </c>
      <c r="U36" s="57">
        <v>0</v>
      </c>
    </row>
    <row r="37" spans="2:21" x14ac:dyDescent="0.2">
      <c r="B37" s="56">
        <v>0.01</v>
      </c>
      <c r="C37" s="57">
        <v>9.99</v>
      </c>
      <c r="E37" s="56">
        <v>7</v>
      </c>
      <c r="F37" s="35">
        <v>0</v>
      </c>
      <c r="G37" s="35">
        <v>0</v>
      </c>
      <c r="H37" s="35">
        <v>0</v>
      </c>
      <c r="I37" s="35">
        <v>0</v>
      </c>
      <c r="J37" s="57">
        <v>0</v>
      </c>
      <c r="M37" s="56">
        <f t="shared" si="1"/>
        <v>1640</v>
      </c>
      <c r="N37" s="57">
        <f t="shared" si="0"/>
        <v>1649.99</v>
      </c>
      <c r="P37" s="56">
        <v>216.89</v>
      </c>
      <c r="Q37" s="35">
        <v>0</v>
      </c>
      <c r="R37" s="35">
        <v>0</v>
      </c>
      <c r="S37" s="35">
        <v>0</v>
      </c>
      <c r="T37" s="35">
        <v>0</v>
      </c>
      <c r="U37" s="57">
        <v>0</v>
      </c>
    </row>
    <row r="38" spans="2:21" x14ac:dyDescent="0.2">
      <c r="B38" s="56">
        <v>0.01</v>
      </c>
      <c r="C38" s="57">
        <v>9.99</v>
      </c>
      <c r="E38" s="56">
        <v>7</v>
      </c>
      <c r="F38" s="35">
        <v>0</v>
      </c>
      <c r="G38" s="35">
        <v>0</v>
      </c>
      <c r="H38" s="35">
        <v>0</v>
      </c>
      <c r="I38" s="35">
        <v>0</v>
      </c>
      <c r="J38" s="57">
        <v>0</v>
      </c>
      <c r="M38" s="56">
        <f t="shared" si="1"/>
        <v>1650</v>
      </c>
      <c r="N38" s="57">
        <f t="shared" si="0"/>
        <v>1659.99</v>
      </c>
      <c r="P38" s="56">
        <v>223.89</v>
      </c>
      <c r="Q38" s="35">
        <v>0</v>
      </c>
      <c r="R38" s="35">
        <v>0</v>
      </c>
      <c r="S38" s="35">
        <v>0</v>
      </c>
      <c r="T38" s="35">
        <v>0</v>
      </c>
      <c r="U38" s="57">
        <v>0</v>
      </c>
    </row>
    <row r="39" spans="2:21" x14ac:dyDescent="0.2">
      <c r="B39" s="56">
        <v>0.01</v>
      </c>
      <c r="C39" s="57">
        <v>9.99</v>
      </c>
      <c r="E39" s="56">
        <v>7</v>
      </c>
      <c r="F39" s="35">
        <v>0</v>
      </c>
      <c r="G39" s="35">
        <v>0</v>
      </c>
      <c r="H39" s="35">
        <v>0</v>
      </c>
      <c r="I39" s="35">
        <v>0</v>
      </c>
      <c r="J39" s="57">
        <v>0</v>
      </c>
      <c r="M39" s="56">
        <f t="shared" si="1"/>
        <v>1660</v>
      </c>
      <c r="N39" s="57">
        <f t="shared" si="0"/>
        <v>1669.99</v>
      </c>
      <c r="P39" s="56">
        <v>230.89</v>
      </c>
      <c r="Q39" s="35">
        <v>0</v>
      </c>
      <c r="R39" s="35">
        <v>0</v>
      </c>
      <c r="S39" s="35">
        <v>0</v>
      </c>
      <c r="T39" s="35">
        <v>0</v>
      </c>
      <c r="U39" s="57">
        <v>0</v>
      </c>
    </row>
    <row r="40" spans="2:21" x14ac:dyDescent="0.2">
      <c r="B40" s="56">
        <v>0.01</v>
      </c>
      <c r="C40" s="57">
        <v>9.99</v>
      </c>
      <c r="E40" s="56">
        <v>7</v>
      </c>
      <c r="F40" s="35">
        <v>0</v>
      </c>
      <c r="G40" s="35">
        <v>0</v>
      </c>
      <c r="H40" s="35">
        <v>0</v>
      </c>
      <c r="I40" s="35">
        <v>0</v>
      </c>
      <c r="J40" s="57">
        <v>0</v>
      </c>
      <c r="M40" s="56">
        <f t="shared" si="1"/>
        <v>1670</v>
      </c>
      <c r="N40" s="57">
        <f t="shared" si="0"/>
        <v>1679.99</v>
      </c>
      <c r="P40" s="56">
        <v>237.89</v>
      </c>
      <c r="Q40" s="35">
        <v>0</v>
      </c>
      <c r="R40" s="35">
        <v>0</v>
      </c>
      <c r="S40" s="35">
        <v>0</v>
      </c>
      <c r="T40" s="35">
        <v>0</v>
      </c>
      <c r="U40" s="57">
        <v>0</v>
      </c>
    </row>
    <row r="41" spans="2:21" x14ac:dyDescent="0.2">
      <c r="B41" s="56">
        <v>0.01</v>
      </c>
      <c r="C41" s="57">
        <v>9.99</v>
      </c>
      <c r="E41" s="56">
        <v>7</v>
      </c>
      <c r="F41" s="35">
        <v>0</v>
      </c>
      <c r="G41" s="35">
        <v>0</v>
      </c>
      <c r="H41" s="35">
        <v>0</v>
      </c>
      <c r="I41" s="35">
        <v>0</v>
      </c>
      <c r="J41" s="57">
        <v>0</v>
      </c>
      <c r="M41" s="56">
        <f t="shared" si="1"/>
        <v>1680</v>
      </c>
      <c r="N41" s="57">
        <f t="shared" si="0"/>
        <v>1689.99</v>
      </c>
      <c r="P41" s="56">
        <v>244.89</v>
      </c>
      <c r="Q41" s="35">
        <v>0</v>
      </c>
      <c r="R41" s="35">
        <v>0</v>
      </c>
      <c r="S41" s="35">
        <v>0</v>
      </c>
      <c r="T41" s="35">
        <v>0</v>
      </c>
      <c r="U41" s="57">
        <v>0</v>
      </c>
    </row>
    <row r="42" spans="2:21" x14ac:dyDescent="0.2">
      <c r="B42" s="56">
        <v>0.01</v>
      </c>
      <c r="C42" s="57">
        <v>9.99</v>
      </c>
      <c r="E42" s="56">
        <v>7</v>
      </c>
      <c r="F42" s="35">
        <v>0</v>
      </c>
      <c r="G42" s="35">
        <v>0</v>
      </c>
      <c r="H42" s="35">
        <v>0</v>
      </c>
      <c r="I42" s="35">
        <v>0</v>
      </c>
      <c r="J42" s="57">
        <v>0</v>
      </c>
      <c r="M42" s="56">
        <f t="shared" si="1"/>
        <v>1690</v>
      </c>
      <c r="N42" s="57">
        <f t="shared" si="0"/>
        <v>1699.99</v>
      </c>
      <c r="P42" s="56">
        <v>251.89</v>
      </c>
      <c r="Q42" s="35">
        <v>0</v>
      </c>
      <c r="R42" s="35">
        <v>0</v>
      </c>
      <c r="S42" s="35">
        <v>0</v>
      </c>
      <c r="T42" s="35">
        <v>0</v>
      </c>
      <c r="U42" s="57">
        <v>0</v>
      </c>
    </row>
    <row r="43" spans="2:21" x14ac:dyDescent="0.2">
      <c r="B43" s="56">
        <v>0.01</v>
      </c>
      <c r="C43" s="57">
        <v>9.99</v>
      </c>
      <c r="E43" s="56">
        <v>7</v>
      </c>
      <c r="F43" s="35">
        <v>0</v>
      </c>
      <c r="G43" s="35">
        <v>0</v>
      </c>
      <c r="H43" s="35">
        <v>0</v>
      </c>
      <c r="I43" s="35">
        <v>0</v>
      </c>
      <c r="J43" s="57">
        <v>0</v>
      </c>
      <c r="M43" s="56">
        <f t="shared" si="1"/>
        <v>1700</v>
      </c>
      <c r="N43" s="57">
        <f t="shared" si="0"/>
        <v>1709.99</v>
      </c>
      <c r="P43" s="56">
        <v>258.89</v>
      </c>
      <c r="Q43" s="35">
        <v>0</v>
      </c>
      <c r="R43" s="35">
        <v>0</v>
      </c>
      <c r="S43" s="35">
        <v>0</v>
      </c>
      <c r="T43" s="35">
        <v>0</v>
      </c>
      <c r="U43" s="57">
        <v>0</v>
      </c>
    </row>
    <row r="44" spans="2:21" x14ac:dyDescent="0.2">
      <c r="B44" s="56">
        <v>0.01</v>
      </c>
      <c r="C44" s="57">
        <v>9.99</v>
      </c>
      <c r="E44" s="56">
        <v>7</v>
      </c>
      <c r="F44" s="35">
        <v>2.0499999999999998</v>
      </c>
      <c r="G44" s="35">
        <v>0</v>
      </c>
      <c r="H44" s="35">
        <v>0</v>
      </c>
      <c r="I44" s="35">
        <v>0</v>
      </c>
      <c r="J44" s="57">
        <v>0</v>
      </c>
      <c r="M44" s="56">
        <f t="shared" si="1"/>
        <v>1710</v>
      </c>
      <c r="N44" s="57">
        <f t="shared" si="0"/>
        <v>1719.99</v>
      </c>
      <c r="P44" s="56">
        <v>265.89</v>
      </c>
      <c r="Q44" s="35">
        <v>0</v>
      </c>
      <c r="R44" s="35">
        <v>0</v>
      </c>
      <c r="S44" s="35">
        <v>0</v>
      </c>
      <c r="T44" s="35">
        <v>0</v>
      </c>
      <c r="U44" s="57">
        <v>0</v>
      </c>
    </row>
    <row r="45" spans="2:21" x14ac:dyDescent="0.2">
      <c r="B45" s="56">
        <v>0.01</v>
      </c>
      <c r="C45" s="57">
        <v>9.99</v>
      </c>
      <c r="E45" s="56">
        <v>7</v>
      </c>
      <c r="F45" s="35">
        <v>5</v>
      </c>
      <c r="G45" s="35">
        <v>0</v>
      </c>
      <c r="H45" s="35">
        <v>0</v>
      </c>
      <c r="I45" s="35">
        <v>0</v>
      </c>
      <c r="J45" s="57">
        <v>0</v>
      </c>
      <c r="M45" s="56">
        <f t="shared" si="1"/>
        <v>1720</v>
      </c>
      <c r="N45" s="57">
        <f t="shared" si="0"/>
        <v>1729.99</v>
      </c>
      <c r="P45" s="56">
        <v>272.89</v>
      </c>
      <c r="Q45" s="35">
        <v>0</v>
      </c>
      <c r="R45" s="35">
        <v>0</v>
      </c>
      <c r="S45" s="35">
        <v>0</v>
      </c>
      <c r="T45" s="35">
        <v>0</v>
      </c>
      <c r="U45" s="57">
        <v>0</v>
      </c>
    </row>
    <row r="46" spans="2:21" x14ac:dyDescent="0.2">
      <c r="B46" s="56">
        <v>0.01</v>
      </c>
      <c r="C46" s="57">
        <v>9.99</v>
      </c>
      <c r="E46" s="56">
        <v>7</v>
      </c>
      <c r="F46" s="35">
        <v>5</v>
      </c>
      <c r="G46" s="35">
        <v>0</v>
      </c>
      <c r="H46" s="35">
        <v>0</v>
      </c>
      <c r="I46" s="35">
        <v>0</v>
      </c>
      <c r="J46" s="57">
        <v>0</v>
      </c>
      <c r="M46" s="56">
        <f t="shared" si="1"/>
        <v>1730</v>
      </c>
      <c r="N46" s="57">
        <f t="shared" si="0"/>
        <v>1739.99</v>
      </c>
      <c r="P46" s="56">
        <v>279.89</v>
      </c>
      <c r="Q46" s="35">
        <v>0</v>
      </c>
      <c r="R46" s="35">
        <v>0</v>
      </c>
      <c r="S46" s="35">
        <v>0</v>
      </c>
      <c r="T46" s="35">
        <v>0</v>
      </c>
      <c r="U46" s="57">
        <v>0</v>
      </c>
    </row>
    <row r="47" spans="2:21" x14ac:dyDescent="0.2">
      <c r="B47" s="56">
        <v>0.01</v>
      </c>
      <c r="C47" s="57">
        <v>9.99</v>
      </c>
      <c r="E47" s="56">
        <v>7</v>
      </c>
      <c r="F47" s="35">
        <v>5</v>
      </c>
      <c r="G47" s="35">
        <v>0</v>
      </c>
      <c r="H47" s="35">
        <v>0</v>
      </c>
      <c r="I47" s="35">
        <v>0</v>
      </c>
      <c r="J47" s="57">
        <v>0</v>
      </c>
      <c r="M47" s="56">
        <f t="shared" si="1"/>
        <v>1740</v>
      </c>
      <c r="N47" s="57">
        <f t="shared" si="0"/>
        <v>1749.99</v>
      </c>
      <c r="P47" s="56">
        <v>286.89</v>
      </c>
      <c r="Q47" s="35">
        <v>0</v>
      </c>
      <c r="R47" s="35">
        <v>0</v>
      </c>
      <c r="S47" s="35">
        <v>0</v>
      </c>
      <c r="T47" s="35">
        <v>0</v>
      </c>
      <c r="U47" s="57">
        <v>0</v>
      </c>
    </row>
    <row r="48" spans="2:21" x14ac:dyDescent="0.2">
      <c r="B48" s="56">
        <v>0.01</v>
      </c>
      <c r="C48" s="57">
        <v>9.99</v>
      </c>
      <c r="E48" s="56">
        <v>7</v>
      </c>
      <c r="F48" s="35">
        <v>5</v>
      </c>
      <c r="G48" s="35">
        <v>0</v>
      </c>
      <c r="H48" s="35">
        <v>0</v>
      </c>
      <c r="I48" s="35">
        <v>0</v>
      </c>
      <c r="J48" s="57">
        <v>0</v>
      </c>
      <c r="M48" s="56">
        <f t="shared" si="1"/>
        <v>1750</v>
      </c>
      <c r="N48" s="57">
        <f t="shared" si="0"/>
        <v>1759.99</v>
      </c>
      <c r="P48" s="56">
        <v>293.89</v>
      </c>
      <c r="Q48" s="35">
        <v>0</v>
      </c>
      <c r="R48" s="35">
        <v>0</v>
      </c>
      <c r="S48" s="35">
        <v>0</v>
      </c>
      <c r="T48" s="35">
        <v>0</v>
      </c>
      <c r="U48" s="57">
        <v>0</v>
      </c>
    </row>
    <row r="49" spans="2:21" x14ac:dyDescent="0.2">
      <c r="B49" s="56">
        <v>0.01</v>
      </c>
      <c r="C49" s="57">
        <v>9.99</v>
      </c>
      <c r="E49" s="56">
        <v>7</v>
      </c>
      <c r="F49" s="35">
        <v>5</v>
      </c>
      <c r="G49" s="35">
        <v>0</v>
      </c>
      <c r="H49" s="35">
        <v>0</v>
      </c>
      <c r="I49" s="35">
        <v>0</v>
      </c>
      <c r="J49" s="57">
        <v>0</v>
      </c>
      <c r="M49" s="56">
        <f t="shared" si="1"/>
        <v>1760</v>
      </c>
      <c r="N49" s="57">
        <f t="shared" si="0"/>
        <v>1769.99</v>
      </c>
      <c r="P49" s="56">
        <v>300.89</v>
      </c>
      <c r="Q49" s="35">
        <v>0</v>
      </c>
      <c r="R49" s="35">
        <v>0</v>
      </c>
      <c r="S49" s="35">
        <v>0</v>
      </c>
      <c r="T49" s="35">
        <v>0</v>
      </c>
      <c r="U49" s="57">
        <v>0</v>
      </c>
    </row>
    <row r="50" spans="2:21" x14ac:dyDescent="0.2">
      <c r="B50" s="56">
        <v>0.01</v>
      </c>
      <c r="C50" s="57">
        <v>9.99</v>
      </c>
      <c r="E50" s="56">
        <v>7</v>
      </c>
      <c r="F50" s="35">
        <v>5</v>
      </c>
      <c r="G50" s="35">
        <v>0</v>
      </c>
      <c r="H50" s="35">
        <v>0</v>
      </c>
      <c r="I50" s="35">
        <v>0</v>
      </c>
      <c r="J50" s="57">
        <v>0</v>
      </c>
      <c r="M50" s="56">
        <f t="shared" si="1"/>
        <v>1770</v>
      </c>
      <c r="N50" s="57">
        <f t="shared" si="0"/>
        <v>1779.99</v>
      </c>
      <c r="P50" s="56">
        <v>307.89</v>
      </c>
      <c r="Q50" s="35">
        <v>0</v>
      </c>
      <c r="R50" s="35">
        <v>0</v>
      </c>
      <c r="S50" s="35">
        <v>0</v>
      </c>
      <c r="T50" s="35">
        <v>0</v>
      </c>
      <c r="U50" s="57">
        <v>0</v>
      </c>
    </row>
    <row r="51" spans="2:21" x14ac:dyDescent="0.2">
      <c r="B51" s="56">
        <v>0.01</v>
      </c>
      <c r="C51" s="57">
        <v>9.99</v>
      </c>
      <c r="E51" s="56">
        <v>7</v>
      </c>
      <c r="F51" s="35">
        <v>5</v>
      </c>
      <c r="G51" s="35">
        <v>0</v>
      </c>
      <c r="H51" s="35">
        <v>0</v>
      </c>
      <c r="I51" s="35">
        <v>0</v>
      </c>
      <c r="J51" s="57">
        <v>0</v>
      </c>
      <c r="M51" s="56">
        <f t="shared" si="1"/>
        <v>1780</v>
      </c>
      <c r="N51" s="57">
        <f t="shared" si="0"/>
        <v>1789.99</v>
      </c>
      <c r="P51" s="56">
        <v>314.89</v>
      </c>
      <c r="Q51" s="35">
        <v>0</v>
      </c>
      <c r="R51" s="35">
        <v>0</v>
      </c>
      <c r="S51" s="35">
        <v>0</v>
      </c>
      <c r="T51" s="35">
        <v>0</v>
      </c>
      <c r="U51" s="57">
        <v>0</v>
      </c>
    </row>
    <row r="52" spans="2:21" x14ac:dyDescent="0.2">
      <c r="B52" s="56">
        <v>0.01</v>
      </c>
      <c r="C52" s="57">
        <v>9.99</v>
      </c>
      <c r="E52" s="56">
        <v>7</v>
      </c>
      <c r="F52" s="35">
        <v>5</v>
      </c>
      <c r="G52" s="35">
        <v>0</v>
      </c>
      <c r="H52" s="35">
        <v>0</v>
      </c>
      <c r="I52" s="35">
        <v>0</v>
      </c>
      <c r="J52" s="57">
        <v>0</v>
      </c>
      <c r="M52" s="56">
        <f t="shared" si="1"/>
        <v>1790</v>
      </c>
      <c r="N52" s="57">
        <f t="shared" si="0"/>
        <v>1799.99</v>
      </c>
      <c r="P52" s="56">
        <v>321.89</v>
      </c>
      <c r="Q52" s="35">
        <v>0</v>
      </c>
      <c r="R52" s="35">
        <v>0</v>
      </c>
      <c r="S52" s="35">
        <v>0</v>
      </c>
      <c r="T52" s="35">
        <v>0</v>
      </c>
      <c r="U52" s="57">
        <v>0</v>
      </c>
    </row>
    <row r="53" spans="2:21" x14ac:dyDescent="0.2">
      <c r="B53" s="56">
        <v>0.01</v>
      </c>
      <c r="C53" s="57">
        <v>9.99</v>
      </c>
      <c r="E53" s="56">
        <v>7</v>
      </c>
      <c r="F53" s="35">
        <v>5</v>
      </c>
      <c r="G53" s="35">
        <v>0</v>
      </c>
      <c r="H53" s="35">
        <v>0</v>
      </c>
      <c r="I53" s="35">
        <v>0</v>
      </c>
      <c r="J53" s="57">
        <v>0</v>
      </c>
      <c r="M53" s="56">
        <f t="shared" si="1"/>
        <v>1800</v>
      </c>
      <c r="N53" s="57">
        <f t="shared" si="0"/>
        <v>1809.99</v>
      </c>
      <c r="P53" s="56">
        <v>328.89</v>
      </c>
      <c r="Q53" s="35">
        <v>0</v>
      </c>
      <c r="R53" s="35">
        <v>0</v>
      </c>
      <c r="S53" s="35">
        <v>0</v>
      </c>
      <c r="T53" s="35">
        <v>0</v>
      </c>
      <c r="U53" s="57">
        <v>0</v>
      </c>
    </row>
    <row r="54" spans="2:21" x14ac:dyDescent="0.2">
      <c r="B54" s="56">
        <v>0.01</v>
      </c>
      <c r="C54" s="57">
        <v>9.99</v>
      </c>
      <c r="E54" s="56">
        <v>7</v>
      </c>
      <c r="F54" s="35">
        <v>5</v>
      </c>
      <c r="G54" s="35">
        <v>0</v>
      </c>
      <c r="H54" s="35">
        <v>0</v>
      </c>
      <c r="I54" s="35">
        <v>0</v>
      </c>
      <c r="J54" s="57">
        <v>0</v>
      </c>
      <c r="M54" s="56">
        <f t="shared" si="1"/>
        <v>1810</v>
      </c>
      <c r="N54" s="57">
        <f t="shared" si="0"/>
        <v>1819.99</v>
      </c>
      <c r="P54" s="56">
        <v>335.89</v>
      </c>
      <c r="Q54" s="35">
        <v>0</v>
      </c>
      <c r="R54" s="35">
        <v>0</v>
      </c>
      <c r="S54" s="35">
        <v>0</v>
      </c>
      <c r="T54" s="35">
        <v>0</v>
      </c>
      <c r="U54" s="57">
        <v>0</v>
      </c>
    </row>
    <row r="55" spans="2:21" x14ac:dyDescent="0.2">
      <c r="B55" s="56">
        <v>0.01</v>
      </c>
      <c r="C55" s="57">
        <v>9.99</v>
      </c>
      <c r="E55" s="56">
        <v>7</v>
      </c>
      <c r="F55" s="35">
        <v>5</v>
      </c>
      <c r="G55" s="35">
        <v>0</v>
      </c>
      <c r="H55" s="35">
        <v>0</v>
      </c>
      <c r="I55" s="35">
        <v>0</v>
      </c>
      <c r="J55" s="57">
        <v>0</v>
      </c>
      <c r="M55" s="56">
        <f t="shared" si="1"/>
        <v>1820</v>
      </c>
      <c r="N55" s="57">
        <f t="shared" si="0"/>
        <v>1829.99</v>
      </c>
      <c r="P55" s="56">
        <v>342.89</v>
      </c>
      <c r="Q55" s="35">
        <v>0</v>
      </c>
      <c r="R55" s="35">
        <v>0</v>
      </c>
      <c r="S55" s="35">
        <v>0</v>
      </c>
      <c r="T55" s="35">
        <v>0</v>
      </c>
      <c r="U55" s="57">
        <v>0</v>
      </c>
    </row>
    <row r="56" spans="2:21" x14ac:dyDescent="0.2">
      <c r="B56" s="56">
        <v>0.01</v>
      </c>
      <c r="C56" s="57">
        <v>9.99</v>
      </c>
      <c r="E56" s="56">
        <v>7</v>
      </c>
      <c r="F56" s="35">
        <v>5</v>
      </c>
      <c r="G56" s="35">
        <v>0</v>
      </c>
      <c r="H56" s="35">
        <v>0</v>
      </c>
      <c r="I56" s="35">
        <v>0</v>
      </c>
      <c r="J56" s="57">
        <v>0</v>
      </c>
      <c r="M56" s="56">
        <f t="shared" si="1"/>
        <v>1830</v>
      </c>
      <c r="N56" s="57">
        <f t="shared" si="0"/>
        <v>1839.99</v>
      </c>
      <c r="P56" s="56">
        <v>349.89</v>
      </c>
      <c r="Q56" s="35">
        <v>0</v>
      </c>
      <c r="R56" s="35">
        <v>0</v>
      </c>
      <c r="S56" s="35">
        <v>0</v>
      </c>
      <c r="T56" s="35">
        <v>0</v>
      </c>
      <c r="U56" s="57">
        <v>0</v>
      </c>
    </row>
    <row r="57" spans="2:21" x14ac:dyDescent="0.2">
      <c r="B57" s="56">
        <v>0.01</v>
      </c>
      <c r="C57" s="57">
        <v>9.99</v>
      </c>
      <c r="E57" s="56">
        <v>7</v>
      </c>
      <c r="F57" s="35">
        <v>5</v>
      </c>
      <c r="G57" s="35">
        <v>0</v>
      </c>
      <c r="H57" s="35">
        <v>0</v>
      </c>
      <c r="I57" s="35">
        <v>0</v>
      </c>
      <c r="J57" s="57">
        <v>0</v>
      </c>
      <c r="M57" s="56">
        <f t="shared" si="1"/>
        <v>1840</v>
      </c>
      <c r="N57" s="57">
        <f t="shared" si="0"/>
        <v>1849.99</v>
      </c>
      <c r="P57" s="56">
        <v>356.89</v>
      </c>
      <c r="Q57" s="35">
        <v>4.6100000000000003</v>
      </c>
      <c r="R57" s="35">
        <v>0</v>
      </c>
      <c r="S57" s="35">
        <v>0</v>
      </c>
      <c r="T57" s="35">
        <v>0</v>
      </c>
      <c r="U57" s="57">
        <v>0</v>
      </c>
    </row>
    <row r="58" spans="2:21" x14ac:dyDescent="0.2">
      <c r="B58" s="56">
        <v>0.01</v>
      </c>
      <c r="C58" s="57">
        <v>9.99</v>
      </c>
      <c r="E58" s="56">
        <v>7</v>
      </c>
      <c r="F58" s="35">
        <v>5</v>
      </c>
      <c r="G58" s="35">
        <v>0</v>
      </c>
      <c r="H58" s="35">
        <v>0</v>
      </c>
      <c r="I58" s="35">
        <v>0</v>
      </c>
      <c r="J58" s="57">
        <v>0</v>
      </c>
      <c r="M58" s="56">
        <f t="shared" si="1"/>
        <v>1850</v>
      </c>
      <c r="N58" s="57">
        <f t="shared" si="0"/>
        <v>1859.99</v>
      </c>
      <c r="P58" s="56">
        <v>363.89</v>
      </c>
      <c r="Q58" s="35">
        <v>9.61</v>
      </c>
      <c r="R58" s="35">
        <v>0</v>
      </c>
      <c r="S58" s="35">
        <v>0</v>
      </c>
      <c r="T58" s="35">
        <v>0</v>
      </c>
      <c r="U58" s="57">
        <v>0</v>
      </c>
    </row>
    <row r="59" spans="2:21" x14ac:dyDescent="0.2">
      <c r="B59" s="56">
        <v>0.01</v>
      </c>
      <c r="C59" s="57">
        <v>9.99</v>
      </c>
      <c r="E59" s="56">
        <v>7</v>
      </c>
      <c r="F59" s="35">
        <v>5</v>
      </c>
      <c r="G59" s="35">
        <v>0</v>
      </c>
      <c r="H59" s="35">
        <v>0</v>
      </c>
      <c r="I59" s="35">
        <v>0</v>
      </c>
      <c r="J59" s="57">
        <v>0</v>
      </c>
      <c r="M59" s="56">
        <f t="shared" si="1"/>
        <v>1860</v>
      </c>
      <c r="N59" s="57">
        <f t="shared" si="0"/>
        <v>1869.99</v>
      </c>
      <c r="P59" s="56">
        <v>370.89</v>
      </c>
      <c r="Q59" s="35">
        <v>14.61</v>
      </c>
      <c r="R59" s="35">
        <v>0</v>
      </c>
      <c r="S59" s="35">
        <v>0</v>
      </c>
      <c r="T59" s="35">
        <v>0</v>
      </c>
      <c r="U59" s="57">
        <v>0</v>
      </c>
    </row>
    <row r="60" spans="2:21" x14ac:dyDescent="0.2">
      <c r="B60" s="56">
        <v>0.01</v>
      </c>
      <c r="C60" s="57">
        <v>9.99</v>
      </c>
      <c r="E60" s="56">
        <v>7</v>
      </c>
      <c r="F60" s="35">
        <v>5</v>
      </c>
      <c r="G60" s="35">
        <v>0</v>
      </c>
      <c r="H60" s="35">
        <v>0</v>
      </c>
      <c r="I60" s="35">
        <v>0</v>
      </c>
      <c r="J60" s="57">
        <v>0</v>
      </c>
      <c r="M60" s="56">
        <f t="shared" si="1"/>
        <v>1870</v>
      </c>
      <c r="N60" s="57">
        <f t="shared" si="0"/>
        <v>1879.99</v>
      </c>
      <c r="P60" s="56">
        <v>377.89</v>
      </c>
      <c r="Q60" s="35">
        <v>19.61</v>
      </c>
      <c r="R60" s="35">
        <v>0</v>
      </c>
      <c r="S60" s="35">
        <v>0</v>
      </c>
      <c r="T60" s="35">
        <v>0</v>
      </c>
      <c r="U60" s="57">
        <v>0</v>
      </c>
    </row>
    <row r="61" spans="2:21" x14ac:dyDescent="0.2">
      <c r="B61" s="56">
        <v>0.01</v>
      </c>
      <c r="C61" s="57">
        <v>9.99</v>
      </c>
      <c r="E61" s="56">
        <v>7</v>
      </c>
      <c r="F61" s="35">
        <v>5</v>
      </c>
      <c r="G61" s="35">
        <v>0</v>
      </c>
      <c r="H61" s="35">
        <v>0</v>
      </c>
      <c r="I61" s="35">
        <v>0</v>
      </c>
      <c r="J61" s="57">
        <v>0</v>
      </c>
      <c r="M61" s="56">
        <f t="shared" si="1"/>
        <v>1880</v>
      </c>
      <c r="N61" s="57">
        <f t="shared" si="0"/>
        <v>1889.99</v>
      </c>
      <c r="P61" s="56">
        <v>384.89</v>
      </c>
      <c r="Q61" s="35">
        <v>24.61</v>
      </c>
      <c r="R61" s="35">
        <v>0</v>
      </c>
      <c r="S61" s="35">
        <v>0</v>
      </c>
      <c r="T61" s="35">
        <v>0</v>
      </c>
      <c r="U61" s="57">
        <v>0</v>
      </c>
    </row>
    <row r="62" spans="2:21" x14ac:dyDescent="0.2">
      <c r="B62" s="56">
        <v>0.01</v>
      </c>
      <c r="C62" s="57">
        <v>9.99</v>
      </c>
      <c r="E62" s="56">
        <v>7</v>
      </c>
      <c r="F62" s="35">
        <v>5</v>
      </c>
      <c r="G62" s="35">
        <v>0</v>
      </c>
      <c r="H62" s="35">
        <v>0</v>
      </c>
      <c r="I62" s="35">
        <v>0</v>
      </c>
      <c r="J62" s="57">
        <v>0</v>
      </c>
      <c r="M62" s="56">
        <f t="shared" si="1"/>
        <v>1890</v>
      </c>
      <c r="N62" s="57">
        <f t="shared" si="0"/>
        <v>1899.99</v>
      </c>
      <c r="P62" s="56">
        <v>391.89</v>
      </c>
      <c r="Q62" s="35">
        <v>29.61</v>
      </c>
      <c r="R62" s="35">
        <v>0</v>
      </c>
      <c r="S62" s="35">
        <v>0</v>
      </c>
      <c r="T62" s="35">
        <v>0</v>
      </c>
      <c r="U62" s="57">
        <v>0</v>
      </c>
    </row>
    <row r="63" spans="2:21" x14ac:dyDescent="0.2">
      <c r="B63" s="56">
        <v>0.01</v>
      </c>
      <c r="C63" s="57">
        <v>9.99</v>
      </c>
      <c r="E63" s="56">
        <v>7</v>
      </c>
      <c r="F63" s="35">
        <v>5</v>
      </c>
      <c r="G63" s="35">
        <v>0</v>
      </c>
      <c r="H63" s="35">
        <v>0</v>
      </c>
      <c r="I63" s="35">
        <v>0</v>
      </c>
      <c r="J63" s="57">
        <v>0</v>
      </c>
      <c r="M63" s="56">
        <f t="shared" si="1"/>
        <v>1900</v>
      </c>
      <c r="N63" s="57">
        <f t="shared" si="0"/>
        <v>1909.99</v>
      </c>
      <c r="P63" s="56">
        <v>398.89</v>
      </c>
      <c r="Q63" s="35">
        <v>34.61</v>
      </c>
      <c r="R63" s="35">
        <v>0</v>
      </c>
      <c r="S63" s="35">
        <v>0</v>
      </c>
      <c r="T63" s="35">
        <v>0</v>
      </c>
      <c r="U63" s="57">
        <v>0</v>
      </c>
    </row>
    <row r="64" spans="2:21" x14ac:dyDescent="0.2">
      <c r="B64" s="56">
        <v>0.01</v>
      </c>
      <c r="C64" s="57">
        <v>9.99</v>
      </c>
      <c r="E64" s="56">
        <v>7</v>
      </c>
      <c r="F64" s="35">
        <v>5</v>
      </c>
      <c r="G64" s="35">
        <v>0</v>
      </c>
      <c r="H64" s="35">
        <v>0</v>
      </c>
      <c r="I64" s="35">
        <v>0</v>
      </c>
      <c r="J64" s="57">
        <v>0</v>
      </c>
      <c r="M64" s="56">
        <f t="shared" si="1"/>
        <v>1910</v>
      </c>
      <c r="N64" s="57">
        <f t="shared" si="0"/>
        <v>1919.99</v>
      </c>
      <c r="P64" s="56">
        <v>405.89</v>
      </c>
      <c r="Q64" s="35">
        <v>39.61</v>
      </c>
      <c r="R64" s="35">
        <v>0</v>
      </c>
      <c r="S64" s="35">
        <v>0</v>
      </c>
      <c r="T64" s="35">
        <v>0</v>
      </c>
      <c r="U64" s="57">
        <v>0</v>
      </c>
    </row>
    <row r="65" spans="2:21" x14ac:dyDescent="0.2">
      <c r="B65" s="56">
        <v>0.01</v>
      </c>
      <c r="C65" s="57">
        <v>9.99</v>
      </c>
      <c r="E65" s="56">
        <v>7</v>
      </c>
      <c r="F65" s="35">
        <v>5</v>
      </c>
      <c r="G65" s="35">
        <v>3.01</v>
      </c>
      <c r="H65" s="35">
        <v>0</v>
      </c>
      <c r="I65" s="35">
        <v>0</v>
      </c>
      <c r="J65" s="57">
        <v>0</v>
      </c>
      <c r="M65" s="56">
        <f t="shared" si="1"/>
        <v>1920</v>
      </c>
      <c r="N65" s="57">
        <f t="shared" si="0"/>
        <v>1929.99</v>
      </c>
      <c r="P65" s="56">
        <v>412.89</v>
      </c>
      <c r="Q65" s="35">
        <v>44.61</v>
      </c>
      <c r="R65" s="35">
        <v>0</v>
      </c>
      <c r="S65" s="35">
        <v>0</v>
      </c>
      <c r="T65" s="35">
        <v>0</v>
      </c>
      <c r="U65" s="57">
        <v>0</v>
      </c>
    </row>
    <row r="66" spans="2:21" x14ac:dyDescent="0.2">
      <c r="B66" s="56">
        <v>0.01</v>
      </c>
      <c r="C66" s="57">
        <v>9.99</v>
      </c>
      <c r="E66" s="56">
        <v>7</v>
      </c>
      <c r="F66" s="35">
        <v>5</v>
      </c>
      <c r="G66" s="35">
        <v>4</v>
      </c>
      <c r="H66" s="35">
        <v>0</v>
      </c>
      <c r="I66" s="35">
        <v>0</v>
      </c>
      <c r="J66" s="57">
        <v>0</v>
      </c>
      <c r="M66" s="56">
        <f t="shared" si="1"/>
        <v>1930</v>
      </c>
      <c r="N66" s="57">
        <f t="shared" si="0"/>
        <v>1939.99</v>
      </c>
      <c r="P66" s="56">
        <v>419.89</v>
      </c>
      <c r="Q66" s="35">
        <v>49.61</v>
      </c>
      <c r="R66" s="35">
        <v>0</v>
      </c>
      <c r="S66" s="35">
        <v>0</v>
      </c>
      <c r="T66" s="35">
        <v>0</v>
      </c>
      <c r="U66" s="57">
        <v>0</v>
      </c>
    </row>
    <row r="67" spans="2:21" x14ac:dyDescent="0.2">
      <c r="B67" s="56">
        <v>0.01</v>
      </c>
      <c r="C67" s="57">
        <v>9.99</v>
      </c>
      <c r="E67" s="56">
        <v>7</v>
      </c>
      <c r="F67" s="35">
        <v>5</v>
      </c>
      <c r="G67" s="35">
        <v>4</v>
      </c>
      <c r="H67" s="35">
        <v>0</v>
      </c>
      <c r="I67" s="35">
        <v>0</v>
      </c>
      <c r="J67" s="57">
        <v>0</v>
      </c>
      <c r="M67" s="56">
        <f t="shared" si="1"/>
        <v>1940</v>
      </c>
      <c r="N67" s="57">
        <f t="shared" si="0"/>
        <v>1949.99</v>
      </c>
      <c r="P67" s="56">
        <v>426.89</v>
      </c>
      <c r="Q67" s="35">
        <v>54.61</v>
      </c>
      <c r="R67" s="35">
        <v>0</v>
      </c>
      <c r="S67" s="35">
        <v>0</v>
      </c>
      <c r="T67" s="35">
        <v>0</v>
      </c>
      <c r="U67" s="57">
        <v>0</v>
      </c>
    </row>
    <row r="68" spans="2:21" x14ac:dyDescent="0.2">
      <c r="B68" s="56">
        <v>0.01</v>
      </c>
      <c r="C68" s="57">
        <v>9.99</v>
      </c>
      <c r="E68" s="56">
        <v>7</v>
      </c>
      <c r="F68" s="35">
        <v>5</v>
      </c>
      <c r="G68" s="35">
        <v>4</v>
      </c>
      <c r="H68" s="35">
        <v>0</v>
      </c>
      <c r="I68" s="35">
        <v>0</v>
      </c>
      <c r="J68" s="57">
        <v>0</v>
      </c>
      <c r="M68" s="56">
        <f t="shared" si="1"/>
        <v>1950</v>
      </c>
      <c r="N68" s="57">
        <f t="shared" si="0"/>
        <v>1959.99</v>
      </c>
      <c r="P68" s="56">
        <v>433.89</v>
      </c>
      <c r="Q68" s="35">
        <v>59.61</v>
      </c>
      <c r="R68" s="35">
        <v>0</v>
      </c>
      <c r="S68" s="35">
        <v>0</v>
      </c>
      <c r="T68" s="35">
        <v>0</v>
      </c>
      <c r="U68" s="57">
        <v>0</v>
      </c>
    </row>
    <row r="69" spans="2:21" x14ac:dyDescent="0.2">
      <c r="B69" s="56">
        <v>0.01</v>
      </c>
      <c r="C69" s="57">
        <v>9.99</v>
      </c>
      <c r="E69" s="56">
        <v>7</v>
      </c>
      <c r="F69" s="35">
        <v>5</v>
      </c>
      <c r="G69" s="35">
        <v>4</v>
      </c>
      <c r="H69" s="35">
        <v>0</v>
      </c>
      <c r="I69" s="35">
        <v>0</v>
      </c>
      <c r="J69" s="57">
        <v>0</v>
      </c>
      <c r="M69" s="56">
        <f t="shared" si="1"/>
        <v>1960</v>
      </c>
      <c r="N69" s="57">
        <f t="shared" si="0"/>
        <v>1969.99</v>
      </c>
      <c r="P69" s="56">
        <v>440.89</v>
      </c>
      <c r="Q69" s="35">
        <v>64.61</v>
      </c>
      <c r="R69" s="35">
        <v>0</v>
      </c>
      <c r="S69" s="35">
        <v>0</v>
      </c>
      <c r="T69" s="35">
        <v>0</v>
      </c>
      <c r="U69" s="57">
        <v>0</v>
      </c>
    </row>
    <row r="70" spans="2:21" x14ac:dyDescent="0.2">
      <c r="B70" s="56">
        <v>0.01</v>
      </c>
      <c r="C70" s="57">
        <v>9.99</v>
      </c>
      <c r="E70" s="56">
        <v>7</v>
      </c>
      <c r="F70" s="35">
        <v>5</v>
      </c>
      <c r="G70" s="35">
        <v>4</v>
      </c>
      <c r="H70" s="35">
        <v>0</v>
      </c>
      <c r="I70" s="35">
        <v>0</v>
      </c>
      <c r="J70" s="57">
        <v>0</v>
      </c>
      <c r="M70" s="56">
        <f t="shared" si="1"/>
        <v>1970</v>
      </c>
      <c r="N70" s="57">
        <f t="shared" si="0"/>
        <v>1979.99</v>
      </c>
      <c r="P70" s="56">
        <v>447.89</v>
      </c>
      <c r="Q70" s="35">
        <v>69.61</v>
      </c>
      <c r="R70" s="35">
        <v>0</v>
      </c>
      <c r="S70" s="35">
        <v>0</v>
      </c>
      <c r="T70" s="35">
        <v>0</v>
      </c>
      <c r="U70" s="57">
        <v>0</v>
      </c>
    </row>
    <row r="71" spans="2:21" x14ac:dyDescent="0.2">
      <c r="B71" s="56">
        <v>0.01</v>
      </c>
      <c r="C71" s="57">
        <v>9.99</v>
      </c>
      <c r="E71" s="56">
        <v>7</v>
      </c>
      <c r="F71" s="35">
        <v>5</v>
      </c>
      <c r="G71" s="35">
        <v>4</v>
      </c>
      <c r="H71" s="35">
        <v>0</v>
      </c>
      <c r="I71" s="35">
        <v>0</v>
      </c>
      <c r="J71" s="57">
        <v>0</v>
      </c>
      <c r="M71" s="56">
        <f t="shared" si="1"/>
        <v>1980</v>
      </c>
      <c r="N71" s="57">
        <f t="shared" si="0"/>
        <v>1989.99</v>
      </c>
      <c r="P71" s="56">
        <v>454.89</v>
      </c>
      <c r="Q71" s="35">
        <v>74.61</v>
      </c>
      <c r="R71" s="35">
        <v>0</v>
      </c>
      <c r="S71" s="35">
        <v>0</v>
      </c>
      <c r="T71" s="35">
        <v>0</v>
      </c>
      <c r="U71" s="57">
        <v>0</v>
      </c>
    </row>
    <row r="72" spans="2:21" x14ac:dyDescent="0.2">
      <c r="B72" s="56">
        <v>0.01</v>
      </c>
      <c r="C72" s="57">
        <v>9.99</v>
      </c>
      <c r="E72" s="56">
        <v>7</v>
      </c>
      <c r="F72" s="35">
        <v>5</v>
      </c>
      <c r="G72" s="35">
        <v>4</v>
      </c>
      <c r="H72" s="35">
        <v>0</v>
      </c>
      <c r="I72" s="35">
        <v>0</v>
      </c>
      <c r="J72" s="57">
        <v>0</v>
      </c>
      <c r="M72" s="56">
        <f t="shared" si="1"/>
        <v>1990</v>
      </c>
      <c r="N72" s="57">
        <f t="shared" ref="N72:N135" si="2">10+N71</f>
        <v>1999.99</v>
      </c>
      <c r="P72" s="56">
        <v>461.89</v>
      </c>
      <c r="Q72" s="35">
        <v>79.61</v>
      </c>
      <c r="R72" s="35">
        <v>0</v>
      </c>
      <c r="S72" s="35">
        <v>0</v>
      </c>
      <c r="T72" s="35">
        <v>0</v>
      </c>
      <c r="U72" s="57">
        <v>0</v>
      </c>
    </row>
    <row r="73" spans="2:21" x14ac:dyDescent="0.2">
      <c r="B73" s="56">
        <v>0.01</v>
      </c>
      <c r="C73" s="57">
        <v>9.99</v>
      </c>
      <c r="E73" s="56">
        <v>7</v>
      </c>
      <c r="F73" s="35">
        <v>5</v>
      </c>
      <c r="G73" s="35">
        <v>4</v>
      </c>
      <c r="H73" s="35">
        <v>0</v>
      </c>
      <c r="I73" s="35">
        <v>0</v>
      </c>
      <c r="J73" s="57">
        <v>0</v>
      </c>
      <c r="M73" s="56">
        <f t="shared" ref="M73:M136" si="3">10+M72</f>
        <v>2000</v>
      </c>
      <c r="N73" s="57">
        <f t="shared" si="2"/>
        <v>2009.99</v>
      </c>
      <c r="P73" s="56">
        <v>468.89</v>
      </c>
      <c r="Q73" s="35">
        <v>84.61</v>
      </c>
      <c r="R73" s="35">
        <v>0</v>
      </c>
      <c r="S73" s="35">
        <v>0</v>
      </c>
      <c r="T73" s="35">
        <v>0</v>
      </c>
      <c r="U73" s="57">
        <v>0</v>
      </c>
    </row>
    <row r="74" spans="2:21" x14ac:dyDescent="0.2">
      <c r="B74" s="56">
        <v>0.01</v>
      </c>
      <c r="C74" s="57">
        <v>9.99</v>
      </c>
      <c r="E74" s="56">
        <v>7</v>
      </c>
      <c r="F74" s="35">
        <v>5</v>
      </c>
      <c r="G74" s="35">
        <v>4</v>
      </c>
      <c r="H74" s="35">
        <v>0</v>
      </c>
      <c r="I74" s="35">
        <v>0</v>
      </c>
      <c r="J74" s="57">
        <v>0</v>
      </c>
      <c r="M74" s="56">
        <f t="shared" si="3"/>
        <v>2010</v>
      </c>
      <c r="N74" s="57">
        <f t="shared" si="2"/>
        <v>2019.99</v>
      </c>
      <c r="P74" s="56">
        <v>475.89</v>
      </c>
      <c r="Q74" s="35">
        <v>89.61</v>
      </c>
      <c r="R74" s="35">
        <v>0</v>
      </c>
      <c r="S74" s="35">
        <v>0</v>
      </c>
      <c r="T74" s="35">
        <v>0</v>
      </c>
      <c r="U74" s="57">
        <v>0</v>
      </c>
    </row>
    <row r="75" spans="2:21" x14ac:dyDescent="0.2">
      <c r="B75" s="56">
        <v>0.01</v>
      </c>
      <c r="C75" s="57">
        <v>9.99</v>
      </c>
      <c r="E75" s="56">
        <v>7</v>
      </c>
      <c r="F75" s="35">
        <v>5</v>
      </c>
      <c r="G75" s="35">
        <v>4</v>
      </c>
      <c r="H75" s="35">
        <v>0</v>
      </c>
      <c r="I75" s="35">
        <v>0</v>
      </c>
      <c r="J75" s="57">
        <v>0</v>
      </c>
      <c r="M75" s="56">
        <f t="shared" si="3"/>
        <v>2020</v>
      </c>
      <c r="N75" s="57">
        <f t="shared" si="2"/>
        <v>2029.99</v>
      </c>
      <c r="P75" s="56">
        <v>482.89</v>
      </c>
      <c r="Q75" s="35">
        <v>94.61</v>
      </c>
      <c r="R75" s="35">
        <v>0</v>
      </c>
      <c r="S75" s="35">
        <v>0</v>
      </c>
      <c r="T75" s="35">
        <v>0</v>
      </c>
      <c r="U75" s="57">
        <v>0</v>
      </c>
    </row>
    <row r="76" spans="2:21" x14ac:dyDescent="0.2">
      <c r="B76" s="56">
        <v>0.01</v>
      </c>
      <c r="C76" s="57">
        <v>9.99</v>
      </c>
      <c r="E76" s="56">
        <v>7</v>
      </c>
      <c r="F76" s="35">
        <v>5</v>
      </c>
      <c r="G76" s="35">
        <v>4</v>
      </c>
      <c r="H76" s="35">
        <v>0</v>
      </c>
      <c r="I76" s="35">
        <v>0</v>
      </c>
      <c r="J76" s="57">
        <v>0</v>
      </c>
      <c r="M76" s="56">
        <f t="shared" si="3"/>
        <v>2030</v>
      </c>
      <c r="N76" s="57">
        <f t="shared" si="2"/>
        <v>2039.99</v>
      </c>
      <c r="P76" s="56">
        <v>489.89</v>
      </c>
      <c r="Q76" s="35">
        <v>99.61</v>
      </c>
      <c r="R76" s="35">
        <v>0</v>
      </c>
      <c r="S76" s="35">
        <v>0</v>
      </c>
      <c r="T76" s="35">
        <v>0</v>
      </c>
      <c r="U76" s="57">
        <v>0</v>
      </c>
    </row>
    <row r="77" spans="2:21" x14ac:dyDescent="0.2">
      <c r="B77" s="56">
        <v>0.01</v>
      </c>
      <c r="C77" s="57">
        <v>9.99</v>
      </c>
      <c r="E77" s="56">
        <v>7</v>
      </c>
      <c r="F77" s="35">
        <v>5</v>
      </c>
      <c r="G77" s="35">
        <v>4</v>
      </c>
      <c r="H77" s="35">
        <v>0</v>
      </c>
      <c r="I77" s="35">
        <v>0</v>
      </c>
      <c r="J77" s="57">
        <v>0</v>
      </c>
      <c r="M77" s="56">
        <f t="shared" si="3"/>
        <v>2040</v>
      </c>
      <c r="N77" s="57">
        <f t="shared" si="2"/>
        <v>2049.9899999999998</v>
      </c>
      <c r="P77" s="56">
        <v>496.89</v>
      </c>
      <c r="Q77" s="35">
        <v>104.61</v>
      </c>
      <c r="R77" s="35">
        <v>0</v>
      </c>
      <c r="S77" s="35">
        <v>0</v>
      </c>
      <c r="T77" s="35">
        <v>0</v>
      </c>
      <c r="U77" s="57">
        <v>0</v>
      </c>
    </row>
    <row r="78" spans="2:21" x14ac:dyDescent="0.2">
      <c r="B78" s="56">
        <v>0.01</v>
      </c>
      <c r="C78" s="57">
        <v>9.99</v>
      </c>
      <c r="E78" s="56">
        <v>7</v>
      </c>
      <c r="F78" s="35">
        <v>5</v>
      </c>
      <c r="G78" s="35">
        <v>4</v>
      </c>
      <c r="H78" s="35">
        <v>0</v>
      </c>
      <c r="I78" s="35">
        <v>0</v>
      </c>
      <c r="J78" s="57">
        <v>0</v>
      </c>
      <c r="M78" s="56">
        <f t="shared" si="3"/>
        <v>2050</v>
      </c>
      <c r="N78" s="57">
        <f t="shared" si="2"/>
        <v>2059.9899999999998</v>
      </c>
      <c r="P78" s="56">
        <v>503.89</v>
      </c>
      <c r="Q78" s="35">
        <v>109.61</v>
      </c>
      <c r="R78" s="35">
        <v>0</v>
      </c>
      <c r="S78" s="35">
        <v>0</v>
      </c>
      <c r="T78" s="35">
        <v>0</v>
      </c>
      <c r="U78" s="57">
        <v>0</v>
      </c>
    </row>
    <row r="79" spans="2:21" x14ac:dyDescent="0.2">
      <c r="B79" s="56">
        <v>0.01</v>
      </c>
      <c r="C79" s="57">
        <v>9.99</v>
      </c>
      <c r="E79" s="56">
        <v>7</v>
      </c>
      <c r="F79" s="35">
        <v>5</v>
      </c>
      <c r="G79" s="35">
        <v>4</v>
      </c>
      <c r="H79" s="35">
        <v>0</v>
      </c>
      <c r="I79" s="35">
        <v>0</v>
      </c>
      <c r="J79" s="57">
        <v>0</v>
      </c>
      <c r="M79" s="56">
        <f t="shared" si="3"/>
        <v>2060</v>
      </c>
      <c r="N79" s="57">
        <f t="shared" si="2"/>
        <v>2069.9899999999998</v>
      </c>
      <c r="P79" s="56">
        <v>510.89</v>
      </c>
      <c r="Q79" s="35">
        <v>114.61</v>
      </c>
      <c r="R79" s="35">
        <v>0</v>
      </c>
      <c r="S79" s="35">
        <v>0</v>
      </c>
      <c r="T79" s="35">
        <v>0</v>
      </c>
      <c r="U79" s="57">
        <v>0</v>
      </c>
    </row>
    <row r="80" spans="2:21" x14ac:dyDescent="0.2">
      <c r="B80" s="56">
        <v>0.01</v>
      </c>
      <c r="C80" s="57">
        <v>9.99</v>
      </c>
      <c r="E80" s="56">
        <v>7</v>
      </c>
      <c r="F80" s="35">
        <v>5</v>
      </c>
      <c r="G80" s="35">
        <v>4</v>
      </c>
      <c r="H80" s="35">
        <v>0</v>
      </c>
      <c r="I80" s="35">
        <v>0</v>
      </c>
      <c r="J80" s="57">
        <v>0</v>
      </c>
      <c r="M80" s="56">
        <f t="shared" si="3"/>
        <v>2070</v>
      </c>
      <c r="N80" s="57">
        <f t="shared" si="2"/>
        <v>2079.9899999999998</v>
      </c>
      <c r="P80" s="56">
        <v>517.89</v>
      </c>
      <c r="Q80" s="35">
        <v>119.61</v>
      </c>
      <c r="R80" s="35">
        <v>0</v>
      </c>
      <c r="S80" s="35">
        <v>0</v>
      </c>
      <c r="T80" s="35">
        <v>0</v>
      </c>
      <c r="U80" s="57">
        <v>0</v>
      </c>
    </row>
    <row r="81" spans="2:21" x14ac:dyDescent="0.2">
      <c r="B81" s="56">
        <v>0.01</v>
      </c>
      <c r="C81" s="57">
        <v>9.99</v>
      </c>
      <c r="E81" s="56">
        <v>7</v>
      </c>
      <c r="F81" s="35">
        <v>5</v>
      </c>
      <c r="G81" s="35">
        <v>4</v>
      </c>
      <c r="H81" s="35">
        <v>0</v>
      </c>
      <c r="I81" s="35">
        <v>0</v>
      </c>
      <c r="J81" s="57">
        <v>0</v>
      </c>
      <c r="M81" s="56">
        <f t="shared" si="3"/>
        <v>2080</v>
      </c>
      <c r="N81" s="57">
        <f t="shared" si="2"/>
        <v>2089.9899999999998</v>
      </c>
      <c r="P81" s="56">
        <v>524.89</v>
      </c>
      <c r="Q81" s="35">
        <v>124.61</v>
      </c>
      <c r="R81" s="35">
        <v>0</v>
      </c>
      <c r="S81" s="35">
        <v>0</v>
      </c>
      <c r="T81" s="35">
        <v>0</v>
      </c>
      <c r="U81" s="57">
        <v>0</v>
      </c>
    </row>
    <row r="82" spans="2:21" x14ac:dyDescent="0.2">
      <c r="B82" s="56">
        <v>0.01</v>
      </c>
      <c r="C82" s="57">
        <v>9.99</v>
      </c>
      <c r="E82" s="56">
        <v>7</v>
      </c>
      <c r="F82" s="35">
        <v>5</v>
      </c>
      <c r="G82" s="35">
        <v>4</v>
      </c>
      <c r="H82" s="35">
        <v>0</v>
      </c>
      <c r="I82" s="35">
        <v>0</v>
      </c>
      <c r="J82" s="57">
        <v>0</v>
      </c>
      <c r="M82" s="56">
        <f t="shared" si="3"/>
        <v>2090</v>
      </c>
      <c r="N82" s="57">
        <f t="shared" si="2"/>
        <v>2099.9899999999998</v>
      </c>
      <c r="P82" s="56">
        <v>531.89</v>
      </c>
      <c r="Q82" s="35">
        <v>129.61000000000001</v>
      </c>
      <c r="R82" s="35">
        <v>0</v>
      </c>
      <c r="S82" s="35">
        <v>0</v>
      </c>
      <c r="T82" s="35">
        <v>0</v>
      </c>
      <c r="U82" s="57">
        <v>0</v>
      </c>
    </row>
    <row r="83" spans="2:21" x14ac:dyDescent="0.2">
      <c r="B83" s="56">
        <v>0.01</v>
      </c>
      <c r="C83" s="57">
        <v>9.99</v>
      </c>
      <c r="E83" s="56">
        <v>7</v>
      </c>
      <c r="F83" s="35">
        <v>5</v>
      </c>
      <c r="G83" s="35">
        <v>4</v>
      </c>
      <c r="H83" s="35">
        <v>0</v>
      </c>
      <c r="I83" s="35">
        <v>0</v>
      </c>
      <c r="J83" s="57">
        <v>0</v>
      </c>
      <c r="M83" s="56">
        <f t="shared" si="3"/>
        <v>2100</v>
      </c>
      <c r="N83" s="57">
        <f t="shared" si="2"/>
        <v>2109.9899999999998</v>
      </c>
      <c r="P83" s="56">
        <v>538.89</v>
      </c>
      <c r="Q83" s="35">
        <v>134.61000000000001</v>
      </c>
      <c r="R83" s="35">
        <v>0</v>
      </c>
      <c r="S83" s="35">
        <v>0</v>
      </c>
      <c r="T83" s="35">
        <v>0</v>
      </c>
      <c r="U83" s="57">
        <v>0</v>
      </c>
    </row>
    <row r="84" spans="2:21" x14ac:dyDescent="0.2">
      <c r="B84" s="56">
        <v>0.01</v>
      </c>
      <c r="C84" s="57">
        <v>9.99</v>
      </c>
      <c r="E84" s="56">
        <v>7</v>
      </c>
      <c r="F84" s="35">
        <v>5</v>
      </c>
      <c r="G84" s="35">
        <v>4</v>
      </c>
      <c r="H84" s="35">
        <v>0</v>
      </c>
      <c r="I84" s="35">
        <v>0</v>
      </c>
      <c r="J84" s="57">
        <v>0</v>
      </c>
      <c r="M84" s="56">
        <f t="shared" si="3"/>
        <v>2110</v>
      </c>
      <c r="N84" s="57">
        <f t="shared" si="2"/>
        <v>2119.9899999999998</v>
      </c>
      <c r="P84" s="56">
        <v>545.89</v>
      </c>
      <c r="Q84" s="35">
        <v>139.61000000000001</v>
      </c>
      <c r="R84" s="35">
        <v>0.13</v>
      </c>
      <c r="S84" s="35">
        <v>0</v>
      </c>
      <c r="T84" s="35">
        <v>0</v>
      </c>
      <c r="U84" s="57">
        <v>0</v>
      </c>
    </row>
    <row r="85" spans="2:21" x14ac:dyDescent="0.2">
      <c r="B85" s="56">
        <v>0.01</v>
      </c>
      <c r="C85" s="57">
        <v>9.99</v>
      </c>
      <c r="E85" s="56">
        <v>7</v>
      </c>
      <c r="F85" s="35">
        <v>5</v>
      </c>
      <c r="G85" s="35">
        <v>4</v>
      </c>
      <c r="H85" s="35">
        <v>0.28999999999999998</v>
      </c>
      <c r="I85" s="35">
        <v>0</v>
      </c>
      <c r="J85" s="57">
        <v>0</v>
      </c>
      <c r="M85" s="56">
        <f t="shared" si="3"/>
        <v>2120</v>
      </c>
      <c r="N85" s="57">
        <f t="shared" si="2"/>
        <v>2129.9899999999998</v>
      </c>
      <c r="P85" s="56">
        <v>552.89</v>
      </c>
      <c r="Q85" s="35">
        <v>144.61000000000001</v>
      </c>
      <c r="R85" s="35">
        <v>4.13</v>
      </c>
      <c r="S85" s="35">
        <v>0</v>
      </c>
      <c r="T85" s="35">
        <v>0</v>
      </c>
      <c r="U85" s="57">
        <v>0</v>
      </c>
    </row>
    <row r="86" spans="2:21" x14ac:dyDescent="0.2">
      <c r="B86" s="56">
        <v>0.01</v>
      </c>
      <c r="C86" s="57">
        <v>9.99</v>
      </c>
      <c r="E86" s="56">
        <v>7</v>
      </c>
      <c r="F86" s="35">
        <v>5</v>
      </c>
      <c r="G86" s="35">
        <v>4</v>
      </c>
      <c r="H86" s="35">
        <v>3</v>
      </c>
      <c r="I86" s="35">
        <v>0</v>
      </c>
      <c r="J86" s="57">
        <v>0</v>
      </c>
      <c r="M86" s="56">
        <f t="shared" si="3"/>
        <v>2130</v>
      </c>
      <c r="N86" s="57">
        <f t="shared" si="2"/>
        <v>2139.9899999999998</v>
      </c>
      <c r="P86" s="56">
        <v>559.89</v>
      </c>
      <c r="Q86" s="35">
        <v>149.61000000000001</v>
      </c>
      <c r="R86" s="35">
        <v>8.1300000000000008</v>
      </c>
      <c r="S86" s="35">
        <v>0</v>
      </c>
      <c r="T86" s="35">
        <v>0</v>
      </c>
      <c r="U86" s="57">
        <v>0</v>
      </c>
    </row>
    <row r="87" spans="2:21" x14ac:dyDescent="0.2">
      <c r="B87" s="56">
        <v>0.01</v>
      </c>
      <c r="C87" s="57">
        <v>9.99</v>
      </c>
      <c r="E87" s="56">
        <v>7</v>
      </c>
      <c r="F87" s="35">
        <v>5</v>
      </c>
      <c r="G87" s="35">
        <v>4</v>
      </c>
      <c r="H87" s="35">
        <v>3</v>
      </c>
      <c r="I87" s="35">
        <v>0</v>
      </c>
      <c r="J87" s="57">
        <v>0</v>
      </c>
      <c r="M87" s="56">
        <f t="shared" si="3"/>
        <v>2140</v>
      </c>
      <c r="N87" s="57">
        <f t="shared" si="2"/>
        <v>2149.9899999999998</v>
      </c>
      <c r="P87" s="56">
        <v>566.89</v>
      </c>
      <c r="Q87" s="35">
        <v>154.61000000000001</v>
      </c>
      <c r="R87" s="35">
        <v>12.13</v>
      </c>
      <c r="S87" s="35">
        <v>0</v>
      </c>
      <c r="T87" s="35">
        <v>0</v>
      </c>
      <c r="U87" s="57">
        <v>0</v>
      </c>
    </row>
    <row r="88" spans="2:21" x14ac:dyDescent="0.2">
      <c r="B88" s="56">
        <v>0.01</v>
      </c>
      <c r="C88" s="57">
        <v>9.99</v>
      </c>
      <c r="E88" s="56">
        <v>7</v>
      </c>
      <c r="F88" s="35">
        <v>5</v>
      </c>
      <c r="G88" s="35">
        <v>4</v>
      </c>
      <c r="H88" s="35">
        <v>3</v>
      </c>
      <c r="I88" s="35">
        <v>0</v>
      </c>
      <c r="J88" s="57">
        <v>0</v>
      </c>
      <c r="M88" s="56">
        <f t="shared" si="3"/>
        <v>2150</v>
      </c>
      <c r="N88" s="57">
        <f t="shared" si="2"/>
        <v>2159.9899999999998</v>
      </c>
      <c r="P88" s="56">
        <v>573.89</v>
      </c>
      <c r="Q88" s="35">
        <v>159.61000000000001</v>
      </c>
      <c r="R88" s="35">
        <v>16.13</v>
      </c>
      <c r="S88" s="35">
        <v>0</v>
      </c>
      <c r="T88" s="35">
        <v>0</v>
      </c>
      <c r="U88" s="57">
        <v>0</v>
      </c>
    </row>
    <row r="89" spans="2:21" x14ac:dyDescent="0.2">
      <c r="B89" s="56">
        <v>0.01</v>
      </c>
      <c r="C89" s="57">
        <v>9.99</v>
      </c>
      <c r="E89" s="56">
        <v>7</v>
      </c>
      <c r="F89" s="35">
        <v>5</v>
      </c>
      <c r="G89" s="35">
        <v>4</v>
      </c>
      <c r="H89" s="35">
        <v>3</v>
      </c>
      <c r="I89" s="35">
        <v>0</v>
      </c>
      <c r="J89" s="57">
        <v>0</v>
      </c>
      <c r="M89" s="56">
        <f t="shared" si="3"/>
        <v>2160</v>
      </c>
      <c r="N89" s="57">
        <f t="shared" si="2"/>
        <v>2169.9899999999998</v>
      </c>
      <c r="P89" s="56">
        <v>580.89</v>
      </c>
      <c r="Q89" s="35">
        <v>164.61</v>
      </c>
      <c r="R89" s="35">
        <v>20.13</v>
      </c>
      <c r="S89" s="35">
        <v>0</v>
      </c>
      <c r="T89" s="35">
        <v>0</v>
      </c>
      <c r="U89" s="57">
        <v>0</v>
      </c>
    </row>
    <row r="90" spans="2:21" x14ac:dyDescent="0.2">
      <c r="B90" s="56">
        <v>0.01</v>
      </c>
      <c r="C90" s="57">
        <v>9.99</v>
      </c>
      <c r="E90" s="56">
        <v>7</v>
      </c>
      <c r="F90" s="35">
        <v>5</v>
      </c>
      <c r="G90" s="35">
        <v>4</v>
      </c>
      <c r="H90" s="35">
        <v>3</v>
      </c>
      <c r="I90" s="35">
        <v>0</v>
      </c>
      <c r="J90" s="57">
        <v>0</v>
      </c>
      <c r="M90" s="56">
        <f t="shared" si="3"/>
        <v>2170</v>
      </c>
      <c r="N90" s="57">
        <f t="shared" si="2"/>
        <v>2179.9899999999998</v>
      </c>
      <c r="P90" s="56">
        <v>587.89</v>
      </c>
      <c r="Q90" s="35">
        <v>169.61</v>
      </c>
      <c r="R90" s="35">
        <v>24.13</v>
      </c>
      <c r="S90" s="35">
        <v>0</v>
      </c>
      <c r="T90" s="35">
        <v>0</v>
      </c>
      <c r="U90" s="57">
        <v>0</v>
      </c>
    </row>
    <row r="91" spans="2:21" x14ac:dyDescent="0.2">
      <c r="B91" s="56">
        <v>0.01</v>
      </c>
      <c r="C91" s="57">
        <v>9.99</v>
      </c>
      <c r="E91" s="56">
        <v>7</v>
      </c>
      <c r="F91" s="35">
        <v>5</v>
      </c>
      <c r="G91" s="35">
        <v>4</v>
      </c>
      <c r="H91" s="35">
        <v>3</v>
      </c>
      <c r="I91" s="35">
        <v>0</v>
      </c>
      <c r="J91" s="57">
        <v>0</v>
      </c>
      <c r="M91" s="56">
        <f t="shared" si="3"/>
        <v>2180</v>
      </c>
      <c r="N91" s="57">
        <f t="shared" si="2"/>
        <v>2189.9899999999998</v>
      </c>
      <c r="P91" s="56">
        <v>594.89</v>
      </c>
      <c r="Q91" s="35">
        <v>174.61</v>
      </c>
      <c r="R91" s="35">
        <v>28.13</v>
      </c>
      <c r="S91" s="35">
        <v>0</v>
      </c>
      <c r="T91" s="35">
        <v>0</v>
      </c>
      <c r="U91" s="57">
        <v>0</v>
      </c>
    </row>
    <row r="92" spans="2:21" x14ac:dyDescent="0.2">
      <c r="B92" s="56">
        <v>0.01</v>
      </c>
      <c r="C92" s="57">
        <v>9.99</v>
      </c>
      <c r="E92" s="56">
        <v>7</v>
      </c>
      <c r="F92" s="35">
        <v>5</v>
      </c>
      <c r="G92" s="35">
        <v>4</v>
      </c>
      <c r="H92" s="35">
        <v>3</v>
      </c>
      <c r="I92" s="35">
        <v>0</v>
      </c>
      <c r="J92" s="57">
        <v>0</v>
      </c>
      <c r="M92" s="56">
        <f t="shared" si="3"/>
        <v>2190</v>
      </c>
      <c r="N92" s="57">
        <f t="shared" si="2"/>
        <v>2199.9899999999998</v>
      </c>
      <c r="P92" s="56">
        <v>601.89</v>
      </c>
      <c r="Q92" s="35">
        <v>179.61</v>
      </c>
      <c r="R92" s="35">
        <v>32.130000000000003</v>
      </c>
      <c r="S92" s="35">
        <v>0</v>
      </c>
      <c r="T92" s="35">
        <v>0</v>
      </c>
      <c r="U92" s="57">
        <v>0</v>
      </c>
    </row>
    <row r="93" spans="2:21" x14ac:dyDescent="0.2">
      <c r="B93" s="56">
        <v>0.01</v>
      </c>
      <c r="C93" s="57">
        <v>9.99</v>
      </c>
      <c r="E93" s="56">
        <v>7</v>
      </c>
      <c r="F93" s="35">
        <v>5</v>
      </c>
      <c r="G93" s="35">
        <v>4</v>
      </c>
      <c r="H93" s="35">
        <v>3</v>
      </c>
      <c r="I93" s="35">
        <v>0</v>
      </c>
      <c r="J93" s="57">
        <v>0</v>
      </c>
      <c r="M93" s="56">
        <f t="shared" si="3"/>
        <v>2200</v>
      </c>
      <c r="N93" s="57">
        <f t="shared" si="2"/>
        <v>2209.9899999999998</v>
      </c>
      <c r="P93" s="56">
        <v>608.89</v>
      </c>
      <c r="Q93" s="35">
        <v>184.61</v>
      </c>
      <c r="R93" s="35">
        <v>36.130000000000003</v>
      </c>
      <c r="S93" s="35">
        <v>0</v>
      </c>
      <c r="T93" s="35">
        <v>0</v>
      </c>
      <c r="U93" s="57">
        <v>0</v>
      </c>
    </row>
    <row r="94" spans="2:21" x14ac:dyDescent="0.2">
      <c r="B94" s="56">
        <v>0.01</v>
      </c>
      <c r="C94" s="57">
        <v>9.99</v>
      </c>
      <c r="E94" s="56">
        <v>7</v>
      </c>
      <c r="F94" s="35">
        <v>5</v>
      </c>
      <c r="G94" s="35">
        <v>4</v>
      </c>
      <c r="H94" s="35">
        <v>3</v>
      </c>
      <c r="I94" s="35">
        <v>0</v>
      </c>
      <c r="J94" s="57">
        <v>0</v>
      </c>
      <c r="M94" s="56">
        <f t="shared" si="3"/>
        <v>2210</v>
      </c>
      <c r="N94" s="57">
        <f t="shared" si="2"/>
        <v>2219.9899999999998</v>
      </c>
      <c r="P94" s="56">
        <v>615.89</v>
      </c>
      <c r="Q94" s="35">
        <v>189.61</v>
      </c>
      <c r="R94" s="35">
        <v>40.130000000000003</v>
      </c>
      <c r="S94" s="35">
        <v>0</v>
      </c>
      <c r="T94" s="35">
        <v>0</v>
      </c>
      <c r="U94" s="57">
        <v>0</v>
      </c>
    </row>
    <row r="95" spans="2:21" x14ac:dyDescent="0.2">
      <c r="B95" s="56">
        <v>0.01</v>
      </c>
      <c r="C95" s="57">
        <v>9.99</v>
      </c>
      <c r="E95" s="56">
        <v>7</v>
      </c>
      <c r="F95" s="35">
        <v>5</v>
      </c>
      <c r="G95" s="35">
        <v>4</v>
      </c>
      <c r="H95" s="35">
        <v>3</v>
      </c>
      <c r="I95" s="35">
        <v>0</v>
      </c>
      <c r="J95" s="57">
        <v>0</v>
      </c>
      <c r="M95" s="56">
        <f t="shared" si="3"/>
        <v>2220</v>
      </c>
      <c r="N95" s="57">
        <f t="shared" si="2"/>
        <v>2229.9899999999998</v>
      </c>
      <c r="P95" s="56">
        <v>622.89</v>
      </c>
      <c r="Q95" s="35">
        <v>194.61</v>
      </c>
      <c r="R95" s="35">
        <v>44.13</v>
      </c>
      <c r="S95" s="35">
        <v>0</v>
      </c>
      <c r="T95" s="35">
        <v>0</v>
      </c>
      <c r="U95" s="57">
        <v>0</v>
      </c>
    </row>
    <row r="96" spans="2:21" x14ac:dyDescent="0.2">
      <c r="B96" s="56">
        <v>0.01</v>
      </c>
      <c r="C96" s="57">
        <v>9.99</v>
      </c>
      <c r="E96" s="56">
        <v>7</v>
      </c>
      <c r="F96" s="35">
        <v>5</v>
      </c>
      <c r="G96" s="35">
        <v>4</v>
      </c>
      <c r="H96" s="35">
        <v>3</v>
      </c>
      <c r="I96" s="35">
        <v>0</v>
      </c>
      <c r="J96" s="57">
        <v>0</v>
      </c>
      <c r="M96" s="56">
        <f t="shared" si="3"/>
        <v>2230</v>
      </c>
      <c r="N96" s="57">
        <f t="shared" si="2"/>
        <v>2239.9899999999998</v>
      </c>
      <c r="P96" s="56">
        <v>629.89</v>
      </c>
      <c r="Q96" s="35">
        <v>199.61</v>
      </c>
      <c r="R96" s="35">
        <v>48.13</v>
      </c>
      <c r="S96" s="35">
        <v>0</v>
      </c>
      <c r="T96" s="35">
        <v>0</v>
      </c>
      <c r="U96" s="57">
        <v>0</v>
      </c>
    </row>
    <row r="97" spans="2:21" x14ac:dyDescent="0.2">
      <c r="B97" s="56">
        <v>0.01</v>
      </c>
      <c r="C97" s="57">
        <v>9.99</v>
      </c>
      <c r="E97" s="56">
        <v>7</v>
      </c>
      <c r="F97" s="35">
        <v>5</v>
      </c>
      <c r="G97" s="35">
        <v>4</v>
      </c>
      <c r="H97" s="35">
        <v>3</v>
      </c>
      <c r="I97" s="35">
        <v>0</v>
      </c>
      <c r="J97" s="57">
        <v>0</v>
      </c>
      <c r="M97" s="56">
        <f t="shared" si="3"/>
        <v>2240</v>
      </c>
      <c r="N97" s="57">
        <f t="shared" si="2"/>
        <v>2249.9899999999998</v>
      </c>
      <c r="P97" s="56">
        <v>636.89</v>
      </c>
      <c r="Q97" s="35">
        <v>204.61</v>
      </c>
      <c r="R97" s="35">
        <v>52.13</v>
      </c>
      <c r="S97" s="35">
        <v>0</v>
      </c>
      <c r="T97" s="35">
        <v>0</v>
      </c>
      <c r="U97" s="57">
        <v>0</v>
      </c>
    </row>
    <row r="98" spans="2:21" x14ac:dyDescent="0.2">
      <c r="B98" s="56">
        <v>0.01</v>
      </c>
      <c r="C98" s="57">
        <v>9.99</v>
      </c>
      <c r="E98" s="56">
        <v>7</v>
      </c>
      <c r="F98" s="35">
        <v>5</v>
      </c>
      <c r="G98" s="35">
        <v>4</v>
      </c>
      <c r="H98" s="35">
        <v>3</v>
      </c>
      <c r="I98" s="35">
        <v>0</v>
      </c>
      <c r="J98" s="57">
        <v>0</v>
      </c>
      <c r="M98" s="56">
        <f t="shared" si="3"/>
        <v>2250</v>
      </c>
      <c r="N98" s="57">
        <f t="shared" si="2"/>
        <v>2259.9899999999998</v>
      </c>
      <c r="P98" s="56">
        <v>643.89</v>
      </c>
      <c r="Q98" s="35">
        <v>209.61</v>
      </c>
      <c r="R98" s="35">
        <v>56.13</v>
      </c>
      <c r="S98" s="35">
        <v>0</v>
      </c>
      <c r="T98" s="35">
        <v>0</v>
      </c>
      <c r="U98" s="57">
        <v>0</v>
      </c>
    </row>
    <row r="99" spans="2:21" x14ac:dyDescent="0.2">
      <c r="B99" s="56">
        <v>0.01</v>
      </c>
      <c r="C99" s="57">
        <v>9.99</v>
      </c>
      <c r="E99" s="56">
        <v>7</v>
      </c>
      <c r="F99" s="35">
        <v>5</v>
      </c>
      <c r="G99" s="35">
        <v>4</v>
      </c>
      <c r="H99" s="35">
        <v>3</v>
      </c>
      <c r="I99" s="35">
        <v>0</v>
      </c>
      <c r="J99" s="57">
        <v>0</v>
      </c>
      <c r="M99" s="56">
        <f t="shared" si="3"/>
        <v>2260</v>
      </c>
      <c r="N99" s="57">
        <f t="shared" si="2"/>
        <v>2269.9899999999998</v>
      </c>
      <c r="P99" s="56">
        <v>650.89</v>
      </c>
      <c r="Q99" s="35">
        <v>214.61</v>
      </c>
      <c r="R99" s="35">
        <v>60.13</v>
      </c>
      <c r="S99" s="35">
        <v>0</v>
      </c>
      <c r="T99" s="35">
        <v>0</v>
      </c>
      <c r="U99" s="57">
        <v>0</v>
      </c>
    </row>
    <row r="100" spans="2:21" x14ac:dyDescent="0.2">
      <c r="B100" s="56">
        <v>0.01</v>
      </c>
      <c r="C100" s="57">
        <v>9.99</v>
      </c>
      <c r="E100" s="56">
        <v>7</v>
      </c>
      <c r="F100" s="35">
        <v>5</v>
      </c>
      <c r="G100" s="35">
        <v>4</v>
      </c>
      <c r="H100" s="35">
        <v>3</v>
      </c>
      <c r="I100" s="35">
        <v>0</v>
      </c>
      <c r="J100" s="57">
        <v>0</v>
      </c>
      <c r="M100" s="56">
        <f t="shared" si="3"/>
        <v>2270</v>
      </c>
      <c r="N100" s="57">
        <f t="shared" si="2"/>
        <v>2279.9899999999998</v>
      </c>
      <c r="P100" s="56">
        <v>657.89</v>
      </c>
      <c r="Q100" s="35">
        <v>219.61</v>
      </c>
      <c r="R100" s="35">
        <v>64.13</v>
      </c>
      <c r="S100" s="35">
        <v>0</v>
      </c>
      <c r="T100" s="35">
        <v>0</v>
      </c>
      <c r="U100" s="57">
        <v>0</v>
      </c>
    </row>
    <row r="101" spans="2:21" x14ac:dyDescent="0.2">
      <c r="B101" s="56">
        <v>0.01</v>
      </c>
      <c r="C101" s="57">
        <v>9.99</v>
      </c>
      <c r="E101" s="56">
        <v>7</v>
      </c>
      <c r="F101" s="35">
        <v>5</v>
      </c>
      <c r="G101" s="35">
        <v>4</v>
      </c>
      <c r="H101" s="35">
        <v>3</v>
      </c>
      <c r="I101" s="35">
        <v>0</v>
      </c>
      <c r="J101" s="57">
        <v>0</v>
      </c>
      <c r="M101" s="56">
        <f t="shared" si="3"/>
        <v>2280</v>
      </c>
      <c r="N101" s="57">
        <f t="shared" si="2"/>
        <v>2289.9899999999998</v>
      </c>
      <c r="P101" s="56">
        <v>664.89</v>
      </c>
      <c r="Q101" s="35">
        <v>224.61</v>
      </c>
      <c r="R101" s="35">
        <v>68.13</v>
      </c>
      <c r="S101" s="35">
        <v>0</v>
      </c>
      <c r="T101" s="35">
        <v>0</v>
      </c>
      <c r="U101" s="57">
        <v>0</v>
      </c>
    </row>
    <row r="102" spans="2:21" x14ac:dyDescent="0.2">
      <c r="B102" s="56">
        <v>0.01</v>
      </c>
      <c r="C102" s="57">
        <v>9.99</v>
      </c>
      <c r="E102" s="56">
        <v>7</v>
      </c>
      <c r="F102" s="35">
        <v>5</v>
      </c>
      <c r="G102" s="35">
        <v>4</v>
      </c>
      <c r="H102" s="35">
        <v>3</v>
      </c>
      <c r="I102" s="35">
        <v>0</v>
      </c>
      <c r="J102" s="57">
        <v>0</v>
      </c>
      <c r="M102" s="56">
        <f t="shared" si="3"/>
        <v>2290</v>
      </c>
      <c r="N102" s="57">
        <f t="shared" si="2"/>
        <v>2299.9899999999998</v>
      </c>
      <c r="P102" s="56">
        <v>671.89</v>
      </c>
      <c r="Q102" s="35">
        <v>229.61</v>
      </c>
      <c r="R102" s="35">
        <v>72.13</v>
      </c>
      <c r="S102" s="35">
        <v>0</v>
      </c>
      <c r="T102" s="35">
        <v>0</v>
      </c>
      <c r="U102" s="57">
        <v>0</v>
      </c>
    </row>
    <row r="103" spans="2:21" x14ac:dyDescent="0.2">
      <c r="B103" s="56">
        <v>0.01</v>
      </c>
      <c r="C103" s="57">
        <v>9.99</v>
      </c>
      <c r="E103" s="56">
        <v>7</v>
      </c>
      <c r="F103" s="35">
        <v>5</v>
      </c>
      <c r="G103" s="35">
        <v>4</v>
      </c>
      <c r="H103" s="35">
        <v>3</v>
      </c>
      <c r="I103" s="35">
        <v>0</v>
      </c>
      <c r="J103" s="57">
        <v>0</v>
      </c>
      <c r="M103" s="56">
        <f t="shared" si="3"/>
        <v>2300</v>
      </c>
      <c r="N103" s="57">
        <f t="shared" si="2"/>
        <v>2309.9899999999998</v>
      </c>
      <c r="P103" s="56">
        <v>678.89</v>
      </c>
      <c r="Q103" s="35">
        <v>234.61</v>
      </c>
      <c r="R103" s="35">
        <v>76.13</v>
      </c>
      <c r="S103" s="35">
        <v>0</v>
      </c>
      <c r="T103" s="35">
        <v>0</v>
      </c>
      <c r="U103" s="57">
        <v>0</v>
      </c>
    </row>
    <row r="104" spans="2:21" x14ac:dyDescent="0.2">
      <c r="B104" s="56">
        <v>0.01</v>
      </c>
      <c r="C104" s="57">
        <v>9.99</v>
      </c>
      <c r="E104" s="56">
        <v>7</v>
      </c>
      <c r="F104" s="35">
        <v>5</v>
      </c>
      <c r="G104" s="35">
        <v>4</v>
      </c>
      <c r="H104" s="35">
        <v>3</v>
      </c>
      <c r="I104" s="35">
        <v>0</v>
      </c>
      <c r="J104" s="57">
        <v>0</v>
      </c>
      <c r="M104" s="56">
        <f t="shared" si="3"/>
        <v>2310</v>
      </c>
      <c r="N104" s="57">
        <f t="shared" si="2"/>
        <v>2319.9899999999998</v>
      </c>
      <c r="P104" s="56">
        <v>685.89</v>
      </c>
      <c r="Q104" s="35">
        <v>239.61</v>
      </c>
      <c r="R104" s="35">
        <v>80.13</v>
      </c>
      <c r="S104" s="35">
        <v>0</v>
      </c>
      <c r="T104" s="35">
        <v>0</v>
      </c>
      <c r="U104" s="57">
        <v>0</v>
      </c>
    </row>
    <row r="105" spans="2:21" x14ac:dyDescent="0.2">
      <c r="B105" s="56">
        <v>0.01</v>
      </c>
      <c r="C105" s="57">
        <v>9.99</v>
      </c>
      <c r="E105" s="56">
        <v>7</v>
      </c>
      <c r="F105" s="35">
        <v>5</v>
      </c>
      <c r="G105" s="35">
        <v>4</v>
      </c>
      <c r="H105" s="35">
        <v>3</v>
      </c>
      <c r="I105" s="35">
        <v>0</v>
      </c>
      <c r="J105" s="57">
        <v>0</v>
      </c>
      <c r="M105" s="56">
        <f t="shared" si="3"/>
        <v>2320</v>
      </c>
      <c r="N105" s="57">
        <f t="shared" si="2"/>
        <v>2329.9899999999998</v>
      </c>
      <c r="P105" s="56">
        <v>692.89</v>
      </c>
      <c r="Q105" s="35">
        <v>244.61</v>
      </c>
      <c r="R105" s="35">
        <v>84.13</v>
      </c>
      <c r="S105" s="35">
        <v>0</v>
      </c>
      <c r="T105" s="35">
        <v>0</v>
      </c>
      <c r="U105" s="57">
        <v>0</v>
      </c>
    </row>
    <row r="106" spans="2:21" x14ac:dyDescent="0.2">
      <c r="B106" s="56">
        <v>0.01</v>
      </c>
      <c r="C106" s="57">
        <v>9.99</v>
      </c>
      <c r="E106" s="56">
        <v>7</v>
      </c>
      <c r="F106" s="35">
        <v>5</v>
      </c>
      <c r="G106" s="35">
        <v>4</v>
      </c>
      <c r="H106" s="35">
        <v>3</v>
      </c>
      <c r="I106" s="35">
        <v>0.88</v>
      </c>
      <c r="J106" s="57">
        <v>0</v>
      </c>
      <c r="M106" s="56">
        <f t="shared" si="3"/>
        <v>2330</v>
      </c>
      <c r="N106" s="57">
        <f t="shared" si="2"/>
        <v>2339.9899999999998</v>
      </c>
      <c r="P106" s="56">
        <v>699.89</v>
      </c>
      <c r="Q106" s="35">
        <v>249.61</v>
      </c>
      <c r="R106" s="35">
        <v>88.13</v>
      </c>
      <c r="S106" s="35">
        <v>0</v>
      </c>
      <c r="T106" s="35">
        <v>0</v>
      </c>
      <c r="U106" s="57">
        <v>0</v>
      </c>
    </row>
    <row r="107" spans="2:21" x14ac:dyDescent="0.2">
      <c r="B107" s="56">
        <v>0.01</v>
      </c>
      <c r="C107" s="57">
        <v>9.99</v>
      </c>
      <c r="E107" s="56">
        <v>7</v>
      </c>
      <c r="F107" s="35">
        <v>5</v>
      </c>
      <c r="G107" s="35">
        <v>4</v>
      </c>
      <c r="H107" s="35">
        <v>3</v>
      </c>
      <c r="I107" s="35">
        <v>2</v>
      </c>
      <c r="J107" s="57">
        <v>0</v>
      </c>
      <c r="M107" s="56">
        <f t="shared" si="3"/>
        <v>2340</v>
      </c>
      <c r="N107" s="57">
        <f t="shared" si="2"/>
        <v>2349.9899999999998</v>
      </c>
      <c r="P107" s="56">
        <v>706.89</v>
      </c>
      <c r="Q107" s="35">
        <v>254.61</v>
      </c>
      <c r="R107" s="35">
        <v>92.13</v>
      </c>
      <c r="S107" s="35">
        <v>0</v>
      </c>
      <c r="T107" s="35">
        <v>0</v>
      </c>
      <c r="U107" s="57">
        <v>0</v>
      </c>
    </row>
    <row r="108" spans="2:21" x14ac:dyDescent="0.2">
      <c r="B108" s="56">
        <v>0.01</v>
      </c>
      <c r="C108" s="57">
        <v>9.99</v>
      </c>
      <c r="E108" s="56">
        <v>7</v>
      </c>
      <c r="F108" s="35">
        <v>5</v>
      </c>
      <c r="G108" s="35">
        <v>4</v>
      </c>
      <c r="H108" s="35">
        <v>3</v>
      </c>
      <c r="I108" s="35">
        <v>2</v>
      </c>
      <c r="J108" s="57">
        <v>0</v>
      </c>
      <c r="M108" s="56">
        <f t="shared" si="3"/>
        <v>2350</v>
      </c>
      <c r="N108" s="57">
        <f t="shared" si="2"/>
        <v>2359.9899999999998</v>
      </c>
      <c r="P108" s="56">
        <v>713.89</v>
      </c>
      <c r="Q108" s="35">
        <v>259.61</v>
      </c>
      <c r="R108" s="35">
        <v>96.13</v>
      </c>
      <c r="S108" s="35">
        <v>0</v>
      </c>
      <c r="T108" s="35">
        <v>0</v>
      </c>
      <c r="U108" s="57">
        <v>0</v>
      </c>
    </row>
    <row r="109" spans="2:21" x14ac:dyDescent="0.2">
      <c r="B109" s="56">
        <v>0.01</v>
      </c>
      <c r="C109" s="57">
        <v>9.99</v>
      </c>
      <c r="E109" s="56">
        <v>7</v>
      </c>
      <c r="F109" s="35">
        <v>5</v>
      </c>
      <c r="G109" s="35">
        <v>4</v>
      </c>
      <c r="H109" s="35">
        <v>3</v>
      </c>
      <c r="I109" s="35">
        <v>2</v>
      </c>
      <c r="J109" s="57">
        <v>0</v>
      </c>
      <c r="M109" s="56">
        <f t="shared" si="3"/>
        <v>2360</v>
      </c>
      <c r="N109" s="57">
        <f t="shared" si="2"/>
        <v>2369.9899999999998</v>
      </c>
      <c r="P109" s="56">
        <v>720.89</v>
      </c>
      <c r="Q109" s="35">
        <v>264.61</v>
      </c>
      <c r="R109" s="35">
        <v>100.13</v>
      </c>
      <c r="S109" s="35">
        <v>0</v>
      </c>
      <c r="T109" s="35">
        <v>0</v>
      </c>
      <c r="U109" s="57">
        <v>0</v>
      </c>
    </row>
    <row r="110" spans="2:21" x14ac:dyDescent="0.2">
      <c r="B110" s="56">
        <v>0.01</v>
      </c>
      <c r="C110" s="57">
        <v>9.99</v>
      </c>
      <c r="E110" s="56">
        <v>7</v>
      </c>
      <c r="F110" s="35">
        <v>5</v>
      </c>
      <c r="G110" s="35">
        <v>4</v>
      </c>
      <c r="H110" s="35">
        <v>3</v>
      </c>
      <c r="I110" s="35">
        <v>2</v>
      </c>
      <c r="J110" s="57">
        <v>0</v>
      </c>
      <c r="M110" s="56">
        <f t="shared" si="3"/>
        <v>2370</v>
      </c>
      <c r="N110" s="57">
        <f t="shared" si="2"/>
        <v>2379.9899999999998</v>
      </c>
      <c r="P110" s="56">
        <v>727.89</v>
      </c>
      <c r="Q110" s="35">
        <v>269.61</v>
      </c>
      <c r="R110" s="35">
        <v>104.13</v>
      </c>
      <c r="S110" s="35">
        <v>0</v>
      </c>
      <c r="T110" s="35">
        <v>0</v>
      </c>
      <c r="U110" s="57">
        <v>0</v>
      </c>
    </row>
    <row r="111" spans="2:21" x14ac:dyDescent="0.2">
      <c r="B111" s="56">
        <v>0.01</v>
      </c>
      <c r="C111" s="57">
        <v>9.99</v>
      </c>
      <c r="E111" s="56">
        <v>7</v>
      </c>
      <c r="F111" s="35">
        <v>5</v>
      </c>
      <c r="G111" s="35">
        <v>4</v>
      </c>
      <c r="H111" s="35">
        <v>3</v>
      </c>
      <c r="I111" s="35">
        <v>2</v>
      </c>
      <c r="J111" s="57">
        <v>0</v>
      </c>
      <c r="M111" s="56">
        <f t="shared" si="3"/>
        <v>2380</v>
      </c>
      <c r="N111" s="57">
        <f t="shared" si="2"/>
        <v>2389.9899999999998</v>
      </c>
      <c r="P111" s="56">
        <v>734.89</v>
      </c>
      <c r="Q111" s="35">
        <v>274.61</v>
      </c>
      <c r="R111" s="35">
        <v>108.13</v>
      </c>
      <c r="S111" s="35">
        <v>0</v>
      </c>
      <c r="T111" s="35">
        <v>0</v>
      </c>
      <c r="U111" s="57">
        <v>0</v>
      </c>
    </row>
    <row r="112" spans="2:21" x14ac:dyDescent="0.2">
      <c r="B112" s="56">
        <v>0.01</v>
      </c>
      <c r="C112" s="57">
        <v>9.99</v>
      </c>
      <c r="E112" s="56">
        <v>7</v>
      </c>
      <c r="F112" s="35">
        <v>5</v>
      </c>
      <c r="G112" s="35">
        <v>4</v>
      </c>
      <c r="H112" s="35">
        <v>3</v>
      </c>
      <c r="I112" s="35">
        <v>2</v>
      </c>
      <c r="J112" s="57">
        <v>0</v>
      </c>
      <c r="M112" s="56">
        <f t="shared" si="3"/>
        <v>2390</v>
      </c>
      <c r="N112" s="57">
        <f t="shared" si="2"/>
        <v>2399.9899999999998</v>
      </c>
      <c r="P112" s="56">
        <v>741.89</v>
      </c>
      <c r="Q112" s="35">
        <v>279.61</v>
      </c>
      <c r="R112" s="35">
        <v>112.13</v>
      </c>
      <c r="S112" s="35">
        <v>0.43</v>
      </c>
      <c r="T112" s="35">
        <v>0</v>
      </c>
      <c r="U112" s="57">
        <v>0</v>
      </c>
    </row>
    <row r="113" spans="2:21" x14ac:dyDescent="0.2">
      <c r="B113" s="56">
        <v>0.01</v>
      </c>
      <c r="C113" s="57">
        <v>9.99</v>
      </c>
      <c r="E113" s="56">
        <v>7</v>
      </c>
      <c r="F113" s="35">
        <v>5</v>
      </c>
      <c r="G113" s="35">
        <v>4</v>
      </c>
      <c r="H113" s="35">
        <v>3</v>
      </c>
      <c r="I113" s="35">
        <v>2</v>
      </c>
      <c r="J113" s="57">
        <v>0</v>
      </c>
      <c r="M113" s="56">
        <f t="shared" si="3"/>
        <v>2400</v>
      </c>
      <c r="N113" s="57">
        <f t="shared" si="2"/>
        <v>2409.9899999999998</v>
      </c>
      <c r="P113" s="56">
        <v>748.89</v>
      </c>
      <c r="Q113" s="35">
        <v>284.61</v>
      </c>
      <c r="R113" s="35">
        <v>116.13</v>
      </c>
      <c r="S113" s="35">
        <v>3.43</v>
      </c>
      <c r="T113" s="35">
        <v>0</v>
      </c>
      <c r="U113" s="57">
        <v>0</v>
      </c>
    </row>
    <row r="114" spans="2:21" x14ac:dyDescent="0.2">
      <c r="B114" s="56">
        <v>0.01</v>
      </c>
      <c r="C114" s="57">
        <v>9.99</v>
      </c>
      <c r="E114" s="56">
        <v>7</v>
      </c>
      <c r="F114" s="35">
        <v>5</v>
      </c>
      <c r="G114" s="35">
        <v>4</v>
      </c>
      <c r="H114" s="35">
        <v>3</v>
      </c>
      <c r="I114" s="35">
        <v>2</v>
      </c>
      <c r="J114" s="57">
        <v>0</v>
      </c>
      <c r="M114" s="56">
        <f t="shared" si="3"/>
        <v>2410</v>
      </c>
      <c r="N114" s="57">
        <f t="shared" si="2"/>
        <v>2419.9899999999998</v>
      </c>
      <c r="P114" s="56">
        <v>755.89</v>
      </c>
      <c r="Q114" s="35">
        <v>289.61</v>
      </c>
      <c r="R114" s="35">
        <v>120.13</v>
      </c>
      <c r="S114" s="35">
        <v>6.43</v>
      </c>
      <c r="T114" s="35">
        <v>0</v>
      </c>
      <c r="U114" s="57">
        <v>0</v>
      </c>
    </row>
    <row r="115" spans="2:21" x14ac:dyDescent="0.2">
      <c r="B115" s="56">
        <v>0.01</v>
      </c>
      <c r="C115" s="57">
        <v>9.99</v>
      </c>
      <c r="E115" s="56">
        <v>7</v>
      </c>
      <c r="F115" s="35">
        <v>5</v>
      </c>
      <c r="G115" s="35">
        <v>4</v>
      </c>
      <c r="H115" s="35">
        <v>3</v>
      </c>
      <c r="I115" s="35">
        <v>2</v>
      </c>
      <c r="J115" s="57">
        <v>0</v>
      </c>
      <c r="M115" s="56">
        <f t="shared" si="3"/>
        <v>2420</v>
      </c>
      <c r="N115" s="57">
        <f t="shared" si="2"/>
        <v>2429.9899999999998</v>
      </c>
      <c r="P115" s="56">
        <v>762.89</v>
      </c>
      <c r="Q115" s="35">
        <v>294.61</v>
      </c>
      <c r="R115" s="35">
        <v>124.13</v>
      </c>
      <c r="S115" s="35">
        <v>9.43</v>
      </c>
      <c r="T115" s="35">
        <v>0</v>
      </c>
      <c r="U115" s="57">
        <v>0</v>
      </c>
    </row>
    <row r="116" spans="2:21" x14ac:dyDescent="0.2">
      <c r="B116" s="56">
        <v>0.01</v>
      </c>
      <c r="C116" s="57">
        <v>9.99</v>
      </c>
      <c r="E116" s="56">
        <v>7</v>
      </c>
      <c r="F116" s="35">
        <v>5</v>
      </c>
      <c r="G116" s="35">
        <v>4</v>
      </c>
      <c r="H116" s="35">
        <v>3</v>
      </c>
      <c r="I116" s="35">
        <v>2</v>
      </c>
      <c r="J116" s="57">
        <v>0</v>
      </c>
      <c r="M116" s="56">
        <f t="shared" si="3"/>
        <v>2430</v>
      </c>
      <c r="N116" s="57">
        <f t="shared" si="2"/>
        <v>2439.9899999999998</v>
      </c>
      <c r="P116" s="56">
        <v>769.89</v>
      </c>
      <c r="Q116" s="35">
        <v>299.61</v>
      </c>
      <c r="R116" s="35">
        <v>128.13</v>
      </c>
      <c r="S116" s="35">
        <v>12.43</v>
      </c>
      <c r="T116" s="35">
        <v>0</v>
      </c>
      <c r="U116" s="57">
        <v>0</v>
      </c>
    </row>
    <row r="117" spans="2:21" x14ac:dyDescent="0.2">
      <c r="B117" s="56">
        <v>0.01</v>
      </c>
      <c r="C117" s="57">
        <v>9.99</v>
      </c>
      <c r="E117" s="56">
        <v>7</v>
      </c>
      <c r="F117" s="35">
        <v>5</v>
      </c>
      <c r="G117" s="35">
        <v>4</v>
      </c>
      <c r="H117" s="35">
        <v>3</v>
      </c>
      <c r="I117" s="35">
        <v>2</v>
      </c>
      <c r="J117" s="57">
        <v>0</v>
      </c>
      <c r="M117" s="56">
        <f t="shared" si="3"/>
        <v>2440</v>
      </c>
      <c r="N117" s="57">
        <f t="shared" si="2"/>
        <v>2449.9899999999998</v>
      </c>
      <c r="P117" s="56">
        <v>776.89</v>
      </c>
      <c r="Q117" s="35">
        <v>304.61</v>
      </c>
      <c r="R117" s="35">
        <v>132.13</v>
      </c>
      <c r="S117" s="35">
        <v>15.43</v>
      </c>
      <c r="T117" s="35">
        <v>0</v>
      </c>
      <c r="U117" s="57">
        <v>0</v>
      </c>
    </row>
    <row r="118" spans="2:21" x14ac:dyDescent="0.2">
      <c r="B118" s="56">
        <v>0.01</v>
      </c>
      <c r="C118" s="57">
        <v>9.99</v>
      </c>
      <c r="E118" s="56">
        <v>7</v>
      </c>
      <c r="F118" s="35">
        <v>5</v>
      </c>
      <c r="G118" s="35">
        <v>4</v>
      </c>
      <c r="H118" s="35">
        <v>3</v>
      </c>
      <c r="I118" s="35">
        <v>2</v>
      </c>
      <c r="J118" s="57">
        <v>0</v>
      </c>
      <c r="M118" s="56">
        <f t="shared" si="3"/>
        <v>2450</v>
      </c>
      <c r="N118" s="57">
        <f t="shared" si="2"/>
        <v>2459.9899999999998</v>
      </c>
      <c r="P118" s="56">
        <v>783.89</v>
      </c>
      <c r="Q118" s="35">
        <v>309.61</v>
      </c>
      <c r="R118" s="35">
        <v>136.13</v>
      </c>
      <c r="S118" s="35">
        <v>18.43</v>
      </c>
      <c r="T118" s="35">
        <v>0</v>
      </c>
      <c r="U118" s="57">
        <v>0</v>
      </c>
    </row>
    <row r="119" spans="2:21" x14ac:dyDescent="0.2">
      <c r="B119" s="56">
        <v>0.01</v>
      </c>
      <c r="C119" s="57">
        <v>9.99</v>
      </c>
      <c r="E119" s="56">
        <v>7</v>
      </c>
      <c r="F119" s="35">
        <v>5</v>
      </c>
      <c r="G119" s="35">
        <v>4</v>
      </c>
      <c r="H119" s="35">
        <v>3</v>
      </c>
      <c r="I119" s="35">
        <v>2</v>
      </c>
      <c r="J119" s="57">
        <v>0</v>
      </c>
      <c r="M119" s="56">
        <f t="shared" si="3"/>
        <v>2460</v>
      </c>
      <c r="N119" s="57">
        <f t="shared" si="2"/>
        <v>2469.9899999999998</v>
      </c>
      <c r="P119" s="56">
        <v>790.89</v>
      </c>
      <c r="Q119" s="35">
        <v>314.61</v>
      </c>
      <c r="R119" s="35">
        <v>140.13</v>
      </c>
      <c r="S119" s="35">
        <v>21.43</v>
      </c>
      <c r="T119" s="35">
        <v>0</v>
      </c>
      <c r="U119" s="57">
        <v>0</v>
      </c>
    </row>
    <row r="120" spans="2:21" x14ac:dyDescent="0.2">
      <c r="B120" s="56">
        <v>0.01</v>
      </c>
      <c r="C120" s="57">
        <v>9.99</v>
      </c>
      <c r="E120" s="56">
        <v>7</v>
      </c>
      <c r="F120" s="35">
        <v>5</v>
      </c>
      <c r="G120" s="35">
        <v>4</v>
      </c>
      <c r="H120" s="35">
        <v>3</v>
      </c>
      <c r="I120" s="35">
        <v>2</v>
      </c>
      <c r="J120" s="57">
        <v>0</v>
      </c>
      <c r="M120" s="56">
        <f t="shared" si="3"/>
        <v>2470</v>
      </c>
      <c r="N120" s="57">
        <f t="shared" si="2"/>
        <v>2479.9899999999998</v>
      </c>
      <c r="P120" s="56">
        <v>797.89</v>
      </c>
      <c r="Q120" s="35">
        <v>319.61</v>
      </c>
      <c r="R120" s="35">
        <v>144.13</v>
      </c>
      <c r="S120" s="35">
        <v>24.43</v>
      </c>
      <c r="T120" s="35">
        <v>0</v>
      </c>
      <c r="U120" s="57">
        <v>0</v>
      </c>
    </row>
    <row r="121" spans="2:21" x14ac:dyDescent="0.2">
      <c r="B121" s="56">
        <v>0.01</v>
      </c>
      <c r="C121" s="57">
        <v>9.99</v>
      </c>
      <c r="E121" s="56">
        <v>7</v>
      </c>
      <c r="F121" s="35">
        <v>5</v>
      </c>
      <c r="G121" s="35">
        <v>4</v>
      </c>
      <c r="H121" s="35">
        <v>3</v>
      </c>
      <c r="I121" s="35">
        <v>2</v>
      </c>
      <c r="J121" s="57">
        <v>0</v>
      </c>
      <c r="M121" s="56">
        <f t="shared" si="3"/>
        <v>2480</v>
      </c>
      <c r="N121" s="57">
        <f t="shared" si="2"/>
        <v>2489.9899999999998</v>
      </c>
      <c r="P121" s="56">
        <v>804.89</v>
      </c>
      <c r="Q121" s="35">
        <v>324.61</v>
      </c>
      <c r="R121" s="35">
        <v>148.13</v>
      </c>
      <c r="S121" s="35">
        <v>27.43</v>
      </c>
      <c r="T121" s="35">
        <v>0</v>
      </c>
      <c r="U121" s="57">
        <v>0</v>
      </c>
    </row>
    <row r="122" spans="2:21" x14ac:dyDescent="0.2">
      <c r="B122" s="56">
        <v>0.01</v>
      </c>
      <c r="C122" s="57">
        <v>9.99</v>
      </c>
      <c r="E122" s="56">
        <v>7</v>
      </c>
      <c r="F122" s="35">
        <v>5</v>
      </c>
      <c r="G122" s="35">
        <v>4</v>
      </c>
      <c r="H122" s="35">
        <v>3</v>
      </c>
      <c r="I122" s="35">
        <v>2</v>
      </c>
      <c r="J122" s="57">
        <v>0</v>
      </c>
      <c r="M122" s="56">
        <f t="shared" si="3"/>
        <v>2490</v>
      </c>
      <c r="N122" s="57">
        <f t="shared" si="2"/>
        <v>2499.9899999999998</v>
      </c>
      <c r="P122" s="56">
        <v>811.89</v>
      </c>
      <c r="Q122" s="35">
        <v>329.61</v>
      </c>
      <c r="R122" s="35">
        <v>152.13</v>
      </c>
      <c r="S122" s="35">
        <v>30.43</v>
      </c>
      <c r="T122" s="35">
        <v>0</v>
      </c>
      <c r="U122" s="57">
        <v>0</v>
      </c>
    </row>
    <row r="123" spans="2:21" x14ac:dyDescent="0.2">
      <c r="B123" s="56">
        <v>0.01</v>
      </c>
      <c r="C123" s="57">
        <v>9.99</v>
      </c>
      <c r="E123" s="56">
        <v>7</v>
      </c>
      <c r="F123" s="35">
        <v>5</v>
      </c>
      <c r="G123" s="35">
        <v>4</v>
      </c>
      <c r="H123" s="35">
        <v>3</v>
      </c>
      <c r="I123" s="35">
        <v>2</v>
      </c>
      <c r="J123" s="57">
        <v>0</v>
      </c>
      <c r="M123" s="56">
        <f t="shared" si="3"/>
        <v>2500</v>
      </c>
      <c r="N123" s="57">
        <f t="shared" si="2"/>
        <v>2509.9899999999998</v>
      </c>
      <c r="P123" s="56">
        <v>818.89</v>
      </c>
      <c r="Q123" s="35">
        <v>334.61</v>
      </c>
      <c r="R123" s="35">
        <v>156.13</v>
      </c>
      <c r="S123" s="35">
        <v>33.43</v>
      </c>
      <c r="T123" s="35">
        <v>0</v>
      </c>
      <c r="U123" s="57">
        <v>0</v>
      </c>
    </row>
    <row r="124" spans="2:21" x14ac:dyDescent="0.2">
      <c r="B124" s="56">
        <v>0.01</v>
      </c>
      <c r="C124" s="57">
        <v>9.99</v>
      </c>
      <c r="E124" s="56">
        <v>7</v>
      </c>
      <c r="F124" s="35">
        <v>5</v>
      </c>
      <c r="G124" s="35">
        <v>4</v>
      </c>
      <c r="H124" s="35">
        <v>3</v>
      </c>
      <c r="I124" s="35">
        <v>2</v>
      </c>
      <c r="J124" s="57">
        <v>0</v>
      </c>
      <c r="M124" s="56">
        <f t="shared" si="3"/>
        <v>2510</v>
      </c>
      <c r="N124" s="57">
        <f t="shared" si="2"/>
        <v>2519.9899999999998</v>
      </c>
      <c r="P124" s="56">
        <v>825.89</v>
      </c>
      <c r="Q124" s="35">
        <v>339.61</v>
      </c>
      <c r="R124" s="35">
        <v>160.13</v>
      </c>
      <c r="S124" s="35">
        <v>36.43</v>
      </c>
      <c r="T124" s="35">
        <v>0</v>
      </c>
      <c r="U124" s="57">
        <v>0</v>
      </c>
    </row>
    <row r="125" spans="2:21" x14ac:dyDescent="0.2">
      <c r="B125" s="56">
        <v>0.01</v>
      </c>
      <c r="C125" s="57">
        <v>9.99</v>
      </c>
      <c r="E125" s="56">
        <v>7</v>
      </c>
      <c r="F125" s="35">
        <v>5</v>
      </c>
      <c r="G125" s="35">
        <v>4</v>
      </c>
      <c r="H125" s="35">
        <v>3</v>
      </c>
      <c r="I125" s="35">
        <v>2</v>
      </c>
      <c r="J125" s="57">
        <v>0</v>
      </c>
      <c r="M125" s="56">
        <f t="shared" si="3"/>
        <v>2520</v>
      </c>
      <c r="N125" s="57">
        <f t="shared" si="2"/>
        <v>2529.9899999999998</v>
      </c>
      <c r="P125" s="56">
        <v>832.89</v>
      </c>
      <c r="Q125" s="35">
        <v>344.61</v>
      </c>
      <c r="R125" s="35">
        <v>164.13</v>
      </c>
      <c r="S125" s="35">
        <v>39.43</v>
      </c>
      <c r="T125" s="35">
        <v>0</v>
      </c>
      <c r="U125" s="57">
        <v>0</v>
      </c>
    </row>
    <row r="126" spans="2:21" x14ac:dyDescent="0.2">
      <c r="B126" s="56">
        <v>0.01</v>
      </c>
      <c r="C126" s="57">
        <v>9.99</v>
      </c>
      <c r="E126" s="56">
        <v>7</v>
      </c>
      <c r="F126" s="35">
        <v>5</v>
      </c>
      <c r="G126" s="35">
        <v>4</v>
      </c>
      <c r="H126" s="35">
        <v>3</v>
      </c>
      <c r="I126" s="35">
        <v>2</v>
      </c>
      <c r="J126" s="57">
        <v>0</v>
      </c>
      <c r="M126" s="56">
        <f t="shared" si="3"/>
        <v>2530</v>
      </c>
      <c r="N126" s="57">
        <f t="shared" si="2"/>
        <v>2539.9899999999998</v>
      </c>
      <c r="P126" s="56">
        <v>839.89</v>
      </c>
      <c r="Q126" s="35">
        <v>349.61</v>
      </c>
      <c r="R126" s="35">
        <v>168.13</v>
      </c>
      <c r="S126" s="35">
        <v>42.43</v>
      </c>
      <c r="T126" s="35">
        <v>0</v>
      </c>
      <c r="U126" s="57">
        <v>0</v>
      </c>
    </row>
    <row r="127" spans="2:21" x14ac:dyDescent="0.2">
      <c r="B127" s="56">
        <v>0.01</v>
      </c>
      <c r="C127" s="57">
        <v>9.99</v>
      </c>
      <c r="E127" s="56">
        <v>7</v>
      </c>
      <c r="F127" s="35">
        <v>5</v>
      </c>
      <c r="G127" s="35">
        <v>4</v>
      </c>
      <c r="H127" s="35">
        <v>3</v>
      </c>
      <c r="I127" s="35">
        <v>2</v>
      </c>
      <c r="J127" s="57">
        <v>0.79</v>
      </c>
      <c r="M127" s="56">
        <f t="shared" si="3"/>
        <v>2540</v>
      </c>
      <c r="N127" s="57">
        <f t="shared" si="2"/>
        <v>2549.9899999999998</v>
      </c>
      <c r="P127" s="56">
        <v>846.89</v>
      </c>
      <c r="Q127" s="35">
        <v>354.61</v>
      </c>
      <c r="R127" s="35">
        <v>172.13</v>
      </c>
      <c r="S127" s="35">
        <v>45.43</v>
      </c>
      <c r="T127" s="35">
        <v>0</v>
      </c>
      <c r="U127" s="57">
        <v>0</v>
      </c>
    </row>
    <row r="128" spans="2:21" x14ac:dyDescent="0.2">
      <c r="B128" s="56">
        <v>0.01</v>
      </c>
      <c r="C128" s="57">
        <v>9.99</v>
      </c>
      <c r="E128" s="56">
        <v>7</v>
      </c>
      <c r="F128" s="35">
        <v>5</v>
      </c>
      <c r="G128" s="35">
        <v>4</v>
      </c>
      <c r="H128" s="35">
        <v>3</v>
      </c>
      <c r="I128" s="35">
        <v>2</v>
      </c>
      <c r="J128" s="57">
        <v>1</v>
      </c>
      <c r="M128" s="56">
        <f t="shared" si="3"/>
        <v>2550</v>
      </c>
      <c r="N128" s="57">
        <f t="shared" si="2"/>
        <v>2559.9899999999998</v>
      </c>
      <c r="P128" s="56">
        <v>853.89</v>
      </c>
      <c r="Q128" s="35">
        <v>359.61</v>
      </c>
      <c r="R128" s="35">
        <v>176.13</v>
      </c>
      <c r="S128" s="35">
        <v>48.43</v>
      </c>
      <c r="T128" s="35">
        <v>0</v>
      </c>
      <c r="U128" s="57">
        <v>0</v>
      </c>
    </row>
    <row r="129" spans="2:21" x14ac:dyDescent="0.2">
      <c r="B129" s="56">
        <v>0.01</v>
      </c>
      <c r="C129" s="57">
        <v>9.99</v>
      </c>
      <c r="E129" s="56">
        <v>7</v>
      </c>
      <c r="F129" s="35">
        <v>5</v>
      </c>
      <c r="G129" s="35">
        <v>4</v>
      </c>
      <c r="H129" s="35">
        <v>3</v>
      </c>
      <c r="I129" s="35">
        <v>2</v>
      </c>
      <c r="J129" s="57">
        <v>1</v>
      </c>
      <c r="M129" s="56">
        <f t="shared" si="3"/>
        <v>2560</v>
      </c>
      <c r="N129" s="57">
        <f t="shared" si="2"/>
        <v>2569.9899999999998</v>
      </c>
      <c r="P129" s="56">
        <v>860.89</v>
      </c>
      <c r="Q129" s="35">
        <v>364.61</v>
      </c>
      <c r="R129" s="35">
        <v>180.13</v>
      </c>
      <c r="S129" s="35">
        <v>51.43</v>
      </c>
      <c r="T129" s="35">
        <v>0</v>
      </c>
      <c r="U129" s="57">
        <v>0</v>
      </c>
    </row>
    <row r="130" spans="2:21" x14ac:dyDescent="0.2">
      <c r="B130" s="56">
        <v>0.01</v>
      </c>
      <c r="C130" s="57">
        <v>9.99</v>
      </c>
      <c r="E130" s="56">
        <v>7</v>
      </c>
      <c r="F130" s="35">
        <v>5</v>
      </c>
      <c r="G130" s="35">
        <v>4</v>
      </c>
      <c r="H130" s="35">
        <v>3</v>
      </c>
      <c r="I130" s="35">
        <v>2</v>
      </c>
      <c r="J130" s="57">
        <v>1</v>
      </c>
      <c r="M130" s="56">
        <f t="shared" si="3"/>
        <v>2570</v>
      </c>
      <c r="N130" s="57">
        <f t="shared" si="2"/>
        <v>2579.9899999999998</v>
      </c>
      <c r="P130" s="56">
        <v>867.89</v>
      </c>
      <c r="Q130" s="35">
        <v>369.61</v>
      </c>
      <c r="R130" s="35">
        <v>184.13</v>
      </c>
      <c r="S130" s="35">
        <v>54.43</v>
      </c>
      <c r="T130" s="35">
        <v>0</v>
      </c>
      <c r="U130" s="57">
        <v>0</v>
      </c>
    </row>
    <row r="131" spans="2:21" x14ac:dyDescent="0.2">
      <c r="B131" s="56">
        <v>0.01</v>
      </c>
      <c r="C131" s="57">
        <v>9.99</v>
      </c>
      <c r="E131" s="56">
        <v>7</v>
      </c>
      <c r="F131" s="35">
        <v>5</v>
      </c>
      <c r="G131" s="35">
        <v>4</v>
      </c>
      <c r="H131" s="35">
        <v>3</v>
      </c>
      <c r="I131" s="35">
        <v>2</v>
      </c>
      <c r="J131" s="57">
        <v>1</v>
      </c>
      <c r="M131" s="56">
        <f t="shared" si="3"/>
        <v>2580</v>
      </c>
      <c r="N131" s="57">
        <f t="shared" si="2"/>
        <v>2589.9899999999998</v>
      </c>
      <c r="P131" s="56">
        <v>874.89</v>
      </c>
      <c r="Q131" s="35">
        <v>374.61</v>
      </c>
      <c r="R131" s="35">
        <v>188.13</v>
      </c>
      <c r="S131" s="35">
        <v>57.43</v>
      </c>
      <c r="T131" s="35">
        <v>0</v>
      </c>
      <c r="U131" s="57">
        <v>0</v>
      </c>
    </row>
    <row r="132" spans="2:21" x14ac:dyDescent="0.2">
      <c r="B132" s="56">
        <v>0.01</v>
      </c>
      <c r="C132" s="57">
        <v>9.99</v>
      </c>
      <c r="E132" s="56">
        <v>7</v>
      </c>
      <c r="F132" s="35">
        <v>5</v>
      </c>
      <c r="G132" s="35">
        <v>4</v>
      </c>
      <c r="H132" s="35">
        <v>3</v>
      </c>
      <c r="I132" s="35">
        <v>2</v>
      </c>
      <c r="J132" s="57">
        <v>1</v>
      </c>
      <c r="M132" s="56">
        <f t="shared" si="3"/>
        <v>2590</v>
      </c>
      <c r="N132" s="57">
        <f t="shared" si="2"/>
        <v>2599.9899999999998</v>
      </c>
      <c r="P132" s="56">
        <v>881.89</v>
      </c>
      <c r="Q132" s="35">
        <v>379.61</v>
      </c>
      <c r="R132" s="35">
        <v>192.13</v>
      </c>
      <c r="S132" s="35">
        <v>60.43</v>
      </c>
      <c r="T132" s="35">
        <v>0</v>
      </c>
      <c r="U132" s="57">
        <v>0</v>
      </c>
    </row>
    <row r="133" spans="2:21" x14ac:dyDescent="0.2">
      <c r="B133" s="56">
        <v>0.01</v>
      </c>
      <c r="C133" s="57">
        <v>9.99</v>
      </c>
      <c r="E133" s="56">
        <v>7</v>
      </c>
      <c r="F133" s="35">
        <v>5</v>
      </c>
      <c r="G133" s="35">
        <v>4</v>
      </c>
      <c r="H133" s="35">
        <v>3</v>
      </c>
      <c r="I133" s="35">
        <v>2</v>
      </c>
      <c r="J133" s="57">
        <v>1</v>
      </c>
      <c r="M133" s="56">
        <f t="shared" si="3"/>
        <v>2600</v>
      </c>
      <c r="N133" s="57">
        <f t="shared" si="2"/>
        <v>2609.9899999999998</v>
      </c>
      <c r="P133" s="56">
        <v>888.89</v>
      </c>
      <c r="Q133" s="35">
        <v>384.61</v>
      </c>
      <c r="R133" s="35">
        <v>196.13</v>
      </c>
      <c r="S133" s="35">
        <v>63.43</v>
      </c>
      <c r="T133" s="35">
        <v>0</v>
      </c>
      <c r="U133" s="57">
        <v>0</v>
      </c>
    </row>
    <row r="134" spans="2:21" x14ac:dyDescent="0.2">
      <c r="B134" s="56">
        <v>0.01</v>
      </c>
      <c r="C134" s="57">
        <v>9.99</v>
      </c>
      <c r="E134" s="56">
        <v>7</v>
      </c>
      <c r="F134" s="35">
        <v>5</v>
      </c>
      <c r="G134" s="35">
        <v>4</v>
      </c>
      <c r="H134" s="35">
        <v>3</v>
      </c>
      <c r="I134" s="35">
        <v>2</v>
      </c>
      <c r="J134" s="57">
        <v>1</v>
      </c>
      <c r="M134" s="56">
        <f t="shared" si="3"/>
        <v>2610</v>
      </c>
      <c r="N134" s="57">
        <f t="shared" si="2"/>
        <v>2619.9899999999998</v>
      </c>
      <c r="P134" s="56">
        <v>895.89</v>
      </c>
      <c r="Q134" s="35">
        <v>389.61</v>
      </c>
      <c r="R134" s="35">
        <v>200.13</v>
      </c>
      <c r="S134" s="35">
        <v>66.430000000000007</v>
      </c>
      <c r="T134" s="35">
        <v>0</v>
      </c>
      <c r="U134" s="57">
        <v>0</v>
      </c>
    </row>
    <row r="135" spans="2:21" x14ac:dyDescent="0.2">
      <c r="B135" s="56">
        <v>0.01</v>
      </c>
      <c r="C135" s="57">
        <v>9.99</v>
      </c>
      <c r="E135" s="56">
        <v>7</v>
      </c>
      <c r="F135" s="35">
        <v>5</v>
      </c>
      <c r="G135" s="35">
        <v>4</v>
      </c>
      <c r="H135" s="35">
        <v>3</v>
      </c>
      <c r="I135" s="35">
        <v>2</v>
      </c>
      <c r="J135" s="57">
        <v>1</v>
      </c>
      <c r="M135" s="56">
        <f t="shared" si="3"/>
        <v>2620</v>
      </c>
      <c r="N135" s="57">
        <f t="shared" si="2"/>
        <v>2629.99</v>
      </c>
      <c r="P135" s="56">
        <v>902.89</v>
      </c>
      <c r="Q135" s="35">
        <v>394.61</v>
      </c>
      <c r="R135" s="35">
        <v>204.13</v>
      </c>
      <c r="S135" s="35">
        <v>69.430000000000007</v>
      </c>
      <c r="T135" s="35">
        <v>0</v>
      </c>
      <c r="U135" s="57">
        <v>0</v>
      </c>
    </row>
    <row r="136" spans="2:21" x14ac:dyDescent="0.2">
      <c r="B136" s="56">
        <v>0.01</v>
      </c>
      <c r="C136" s="57">
        <v>9.99</v>
      </c>
      <c r="E136" s="56">
        <v>7</v>
      </c>
      <c r="F136" s="35">
        <v>5</v>
      </c>
      <c r="G136" s="35">
        <v>4</v>
      </c>
      <c r="H136" s="35">
        <v>3</v>
      </c>
      <c r="I136" s="35">
        <v>2</v>
      </c>
      <c r="J136" s="57">
        <v>1</v>
      </c>
      <c r="M136" s="56">
        <f t="shared" si="3"/>
        <v>2630</v>
      </c>
      <c r="N136" s="57">
        <f t="shared" ref="N136:N199" si="4">10+N135</f>
        <v>2639.99</v>
      </c>
      <c r="P136" s="56">
        <v>909.89</v>
      </c>
      <c r="Q136" s="35">
        <v>399.61</v>
      </c>
      <c r="R136" s="35">
        <v>208.13</v>
      </c>
      <c r="S136" s="35">
        <v>72.430000000000007</v>
      </c>
      <c r="T136" s="35">
        <v>0</v>
      </c>
      <c r="U136" s="57">
        <v>0</v>
      </c>
    </row>
    <row r="137" spans="2:21" x14ac:dyDescent="0.2">
      <c r="B137" s="56">
        <v>0.01</v>
      </c>
      <c r="C137" s="57">
        <v>9.99</v>
      </c>
      <c r="E137" s="56">
        <v>7</v>
      </c>
      <c r="F137" s="35">
        <v>5</v>
      </c>
      <c r="G137" s="35">
        <v>4</v>
      </c>
      <c r="H137" s="35">
        <v>3</v>
      </c>
      <c r="I137" s="35">
        <v>2</v>
      </c>
      <c r="J137" s="57">
        <v>1</v>
      </c>
      <c r="M137" s="56">
        <f t="shared" ref="M137:M200" si="5">10+M136</f>
        <v>2640</v>
      </c>
      <c r="N137" s="57">
        <f t="shared" si="4"/>
        <v>2649.99</v>
      </c>
      <c r="P137" s="56">
        <v>916.89</v>
      </c>
      <c r="Q137" s="35">
        <v>404.61</v>
      </c>
      <c r="R137" s="35">
        <v>212.13</v>
      </c>
      <c r="S137" s="35">
        <v>75.430000000000007</v>
      </c>
      <c r="T137" s="35">
        <v>0</v>
      </c>
      <c r="U137" s="57">
        <v>0</v>
      </c>
    </row>
    <row r="138" spans="2:21" x14ac:dyDescent="0.2">
      <c r="B138" s="56">
        <v>0.01</v>
      </c>
      <c r="C138" s="57">
        <v>9.99</v>
      </c>
      <c r="E138" s="56">
        <v>7</v>
      </c>
      <c r="F138" s="35">
        <v>5</v>
      </c>
      <c r="G138" s="35">
        <v>4</v>
      </c>
      <c r="H138" s="35">
        <v>3</v>
      </c>
      <c r="I138" s="35">
        <v>2</v>
      </c>
      <c r="J138" s="57">
        <v>1</v>
      </c>
      <c r="M138" s="56">
        <f t="shared" si="5"/>
        <v>2650</v>
      </c>
      <c r="N138" s="57">
        <f t="shared" si="4"/>
        <v>2659.99</v>
      </c>
      <c r="P138" s="56">
        <v>923.89</v>
      </c>
      <c r="Q138" s="35">
        <v>409.61</v>
      </c>
      <c r="R138" s="35">
        <v>216.13</v>
      </c>
      <c r="S138" s="35">
        <v>78.430000000000007</v>
      </c>
      <c r="T138" s="35">
        <v>0</v>
      </c>
      <c r="U138" s="57">
        <v>0</v>
      </c>
    </row>
    <row r="139" spans="2:21" x14ac:dyDescent="0.2">
      <c r="B139" s="56">
        <v>0.01</v>
      </c>
      <c r="C139" s="57">
        <v>9.99</v>
      </c>
      <c r="E139" s="56">
        <v>7</v>
      </c>
      <c r="F139" s="35">
        <v>5</v>
      </c>
      <c r="G139" s="35">
        <v>4</v>
      </c>
      <c r="H139" s="35">
        <v>3</v>
      </c>
      <c r="I139" s="35">
        <v>2</v>
      </c>
      <c r="J139" s="57">
        <v>1</v>
      </c>
      <c r="M139" s="56">
        <f t="shared" si="5"/>
        <v>2660</v>
      </c>
      <c r="N139" s="57">
        <f t="shared" si="4"/>
        <v>2669.99</v>
      </c>
      <c r="P139" s="56">
        <v>930.89</v>
      </c>
      <c r="Q139" s="35">
        <v>414.61</v>
      </c>
      <c r="R139" s="35">
        <v>220.13</v>
      </c>
      <c r="S139" s="35">
        <v>81.430000000000007</v>
      </c>
      <c r="T139" s="35">
        <v>0</v>
      </c>
      <c r="U139" s="57">
        <v>0</v>
      </c>
    </row>
    <row r="140" spans="2:21" x14ac:dyDescent="0.2">
      <c r="B140" s="56">
        <v>0.01</v>
      </c>
      <c r="C140" s="57">
        <v>9.99</v>
      </c>
      <c r="E140" s="56">
        <v>7</v>
      </c>
      <c r="F140" s="35">
        <v>5</v>
      </c>
      <c r="G140" s="35">
        <v>4</v>
      </c>
      <c r="H140" s="35">
        <v>3</v>
      </c>
      <c r="I140" s="35">
        <v>2</v>
      </c>
      <c r="J140" s="57">
        <v>1</v>
      </c>
      <c r="M140" s="56">
        <f t="shared" si="5"/>
        <v>2670</v>
      </c>
      <c r="N140" s="57">
        <f t="shared" si="4"/>
        <v>2679.99</v>
      </c>
      <c r="P140" s="56">
        <v>937.89</v>
      </c>
      <c r="Q140" s="35">
        <v>419.61</v>
      </c>
      <c r="R140" s="35">
        <v>224.13</v>
      </c>
      <c r="S140" s="35">
        <v>84.43</v>
      </c>
      <c r="T140" s="35">
        <v>0.5</v>
      </c>
      <c r="U140" s="57">
        <v>0</v>
      </c>
    </row>
    <row r="141" spans="2:21" x14ac:dyDescent="0.2">
      <c r="B141" s="56">
        <v>0.01</v>
      </c>
      <c r="C141" s="57">
        <v>9.99</v>
      </c>
      <c r="E141" s="56">
        <v>7</v>
      </c>
      <c r="F141" s="35">
        <v>5</v>
      </c>
      <c r="G141" s="35">
        <v>4</v>
      </c>
      <c r="H141" s="35">
        <v>3</v>
      </c>
      <c r="I141" s="35">
        <v>2</v>
      </c>
      <c r="J141" s="57">
        <v>1</v>
      </c>
      <c r="M141" s="56">
        <f t="shared" si="5"/>
        <v>2680</v>
      </c>
      <c r="N141" s="57">
        <f t="shared" si="4"/>
        <v>2689.99</v>
      </c>
      <c r="P141" s="56">
        <v>944.89</v>
      </c>
      <c r="Q141" s="35">
        <v>424.61</v>
      </c>
      <c r="R141" s="35">
        <v>228.13</v>
      </c>
      <c r="S141" s="35">
        <v>87.43</v>
      </c>
      <c r="T141" s="35">
        <v>2.5</v>
      </c>
      <c r="U141" s="57">
        <v>0</v>
      </c>
    </row>
    <row r="142" spans="2:21" x14ac:dyDescent="0.2">
      <c r="B142" s="56">
        <v>0.01</v>
      </c>
      <c r="C142" s="57">
        <v>9.99</v>
      </c>
      <c r="E142" s="56">
        <v>7</v>
      </c>
      <c r="F142" s="35">
        <v>5</v>
      </c>
      <c r="G142" s="35">
        <v>4</v>
      </c>
      <c r="H142" s="35">
        <v>3</v>
      </c>
      <c r="I142" s="35">
        <v>2</v>
      </c>
      <c r="J142" s="57">
        <v>1</v>
      </c>
      <c r="M142" s="56">
        <f t="shared" si="5"/>
        <v>2690</v>
      </c>
      <c r="N142" s="57">
        <f t="shared" si="4"/>
        <v>2699.99</v>
      </c>
      <c r="P142" s="56">
        <v>951.89</v>
      </c>
      <c r="Q142" s="35">
        <v>429.61</v>
      </c>
      <c r="R142" s="35">
        <v>232.13</v>
      </c>
      <c r="S142" s="35">
        <v>90.43</v>
      </c>
      <c r="T142" s="35">
        <v>4.5</v>
      </c>
      <c r="U142" s="57">
        <v>0</v>
      </c>
    </row>
    <row r="143" spans="2:21" x14ac:dyDescent="0.2">
      <c r="B143" s="56">
        <v>0.01</v>
      </c>
      <c r="C143" s="57">
        <v>9.99</v>
      </c>
      <c r="E143" s="56">
        <v>7</v>
      </c>
      <c r="F143" s="35">
        <v>5</v>
      </c>
      <c r="G143" s="35">
        <v>4</v>
      </c>
      <c r="H143" s="35">
        <v>3</v>
      </c>
      <c r="I143" s="35">
        <v>2</v>
      </c>
      <c r="J143" s="57">
        <v>1</v>
      </c>
      <c r="M143" s="56">
        <f t="shared" si="5"/>
        <v>2700</v>
      </c>
      <c r="N143" s="57">
        <f t="shared" si="4"/>
        <v>2709.99</v>
      </c>
      <c r="P143" s="56">
        <v>958.89</v>
      </c>
      <c r="Q143" s="35">
        <v>434.61</v>
      </c>
      <c r="R143" s="35">
        <v>236.13</v>
      </c>
      <c r="S143" s="35">
        <v>93.43</v>
      </c>
      <c r="T143" s="35">
        <v>6.5</v>
      </c>
      <c r="U143" s="57">
        <v>0</v>
      </c>
    </row>
    <row r="144" spans="2:21" x14ac:dyDescent="0.2">
      <c r="B144" s="56">
        <v>0.01</v>
      </c>
      <c r="C144" s="57">
        <v>9.99</v>
      </c>
      <c r="E144" s="56">
        <v>7</v>
      </c>
      <c r="F144" s="35">
        <v>5</v>
      </c>
      <c r="G144" s="35">
        <v>4</v>
      </c>
      <c r="H144" s="35">
        <v>3</v>
      </c>
      <c r="I144" s="35">
        <v>2</v>
      </c>
      <c r="J144" s="57">
        <v>1</v>
      </c>
      <c r="M144" s="56">
        <f t="shared" si="5"/>
        <v>2710</v>
      </c>
      <c r="N144" s="57">
        <f t="shared" si="4"/>
        <v>2719.99</v>
      </c>
      <c r="P144" s="56">
        <v>965.89</v>
      </c>
      <c r="Q144" s="35">
        <v>439.61</v>
      </c>
      <c r="R144" s="35">
        <v>240.13</v>
      </c>
      <c r="S144" s="35">
        <v>96.43</v>
      </c>
      <c r="T144" s="35">
        <v>8.5</v>
      </c>
      <c r="U144" s="57">
        <v>0</v>
      </c>
    </row>
    <row r="145" spans="2:21" x14ac:dyDescent="0.2">
      <c r="B145" s="56">
        <v>0.01</v>
      </c>
      <c r="C145" s="57">
        <v>9.99</v>
      </c>
      <c r="E145" s="56">
        <v>7</v>
      </c>
      <c r="F145" s="35">
        <v>5</v>
      </c>
      <c r="G145" s="35">
        <v>4</v>
      </c>
      <c r="H145" s="35">
        <v>3</v>
      </c>
      <c r="I145" s="35">
        <v>2</v>
      </c>
      <c r="J145" s="57">
        <v>1</v>
      </c>
      <c r="M145" s="56">
        <f t="shared" si="5"/>
        <v>2720</v>
      </c>
      <c r="N145" s="57">
        <f t="shared" si="4"/>
        <v>2729.99</v>
      </c>
      <c r="P145" s="56">
        <v>972.89</v>
      </c>
      <c r="Q145" s="35">
        <v>444.61</v>
      </c>
      <c r="R145" s="35">
        <v>244.13</v>
      </c>
      <c r="S145" s="35">
        <v>99.43</v>
      </c>
      <c r="T145" s="35">
        <v>10.5</v>
      </c>
      <c r="U145" s="57">
        <v>0</v>
      </c>
    </row>
    <row r="146" spans="2:21" x14ac:dyDescent="0.2">
      <c r="B146" s="56">
        <v>0.01</v>
      </c>
      <c r="C146" s="57">
        <v>9.99</v>
      </c>
      <c r="E146" s="56">
        <v>7</v>
      </c>
      <c r="F146" s="35">
        <v>5</v>
      </c>
      <c r="G146" s="35">
        <v>4</v>
      </c>
      <c r="H146" s="35">
        <v>3</v>
      </c>
      <c r="I146" s="35">
        <v>2</v>
      </c>
      <c r="J146" s="57">
        <v>1</v>
      </c>
      <c r="M146" s="56">
        <f t="shared" si="5"/>
        <v>2730</v>
      </c>
      <c r="N146" s="57">
        <f t="shared" si="4"/>
        <v>2739.99</v>
      </c>
      <c r="P146" s="56">
        <v>979.89</v>
      </c>
      <c r="Q146" s="35">
        <v>449.61</v>
      </c>
      <c r="R146" s="35">
        <v>248.13</v>
      </c>
      <c r="S146" s="35">
        <v>102.43</v>
      </c>
      <c r="T146" s="35">
        <v>12.5</v>
      </c>
      <c r="U146" s="57">
        <v>0</v>
      </c>
    </row>
    <row r="147" spans="2:21" x14ac:dyDescent="0.2">
      <c r="B147" s="56">
        <v>0.01</v>
      </c>
      <c r="C147" s="57">
        <v>9.99</v>
      </c>
      <c r="E147" s="56">
        <v>7</v>
      </c>
      <c r="F147" s="35">
        <v>5</v>
      </c>
      <c r="G147" s="35">
        <v>4</v>
      </c>
      <c r="H147" s="35">
        <v>3</v>
      </c>
      <c r="I147" s="35">
        <v>2</v>
      </c>
      <c r="J147" s="57">
        <v>1</v>
      </c>
      <c r="M147" s="56">
        <f t="shared" si="5"/>
        <v>2740</v>
      </c>
      <c r="N147" s="57">
        <f t="shared" si="4"/>
        <v>2749.99</v>
      </c>
      <c r="P147" s="56">
        <v>986.89</v>
      </c>
      <c r="Q147" s="35">
        <v>454.61</v>
      </c>
      <c r="R147" s="35">
        <v>252.13</v>
      </c>
      <c r="S147" s="35">
        <v>105.43</v>
      </c>
      <c r="T147" s="35">
        <v>14.5</v>
      </c>
      <c r="U147" s="57">
        <v>0</v>
      </c>
    </row>
    <row r="148" spans="2:21" x14ac:dyDescent="0.2">
      <c r="B148" s="56">
        <v>0.01</v>
      </c>
      <c r="C148" s="57">
        <v>9.99</v>
      </c>
      <c r="E148" s="56">
        <v>7</v>
      </c>
      <c r="F148" s="35">
        <v>5</v>
      </c>
      <c r="G148" s="35">
        <v>4</v>
      </c>
      <c r="H148" s="35">
        <v>3</v>
      </c>
      <c r="I148" s="35">
        <v>2</v>
      </c>
      <c r="J148" s="57">
        <v>1</v>
      </c>
      <c r="M148" s="56">
        <f t="shared" si="5"/>
        <v>2750</v>
      </c>
      <c r="N148" s="57">
        <f t="shared" si="4"/>
        <v>2759.99</v>
      </c>
      <c r="P148" s="56">
        <v>993.89</v>
      </c>
      <c r="Q148" s="35">
        <v>459.61</v>
      </c>
      <c r="R148" s="35">
        <v>256.13</v>
      </c>
      <c r="S148" s="35">
        <v>108.43</v>
      </c>
      <c r="T148" s="35">
        <v>16.5</v>
      </c>
      <c r="U148" s="57">
        <v>0</v>
      </c>
    </row>
    <row r="149" spans="2:21" x14ac:dyDescent="0.2">
      <c r="B149" s="56">
        <v>0.01</v>
      </c>
      <c r="C149" s="57">
        <v>9.99</v>
      </c>
      <c r="E149" s="56">
        <v>7</v>
      </c>
      <c r="F149" s="35">
        <v>5</v>
      </c>
      <c r="G149" s="35">
        <v>4</v>
      </c>
      <c r="H149" s="35">
        <v>3</v>
      </c>
      <c r="I149" s="35">
        <v>2</v>
      </c>
      <c r="J149" s="57">
        <v>1</v>
      </c>
      <c r="M149" s="56">
        <f t="shared" si="5"/>
        <v>2760</v>
      </c>
      <c r="N149" s="57">
        <f t="shared" si="4"/>
        <v>2769.99</v>
      </c>
      <c r="P149" s="56">
        <v>1000.89</v>
      </c>
      <c r="Q149" s="35">
        <v>464.61</v>
      </c>
      <c r="R149" s="35">
        <v>260.13</v>
      </c>
      <c r="S149" s="35">
        <v>111.43</v>
      </c>
      <c r="T149" s="35">
        <v>18.5</v>
      </c>
      <c r="U149" s="57">
        <v>0</v>
      </c>
    </row>
    <row r="150" spans="2:21" x14ac:dyDescent="0.2">
      <c r="B150" s="56">
        <v>0.01</v>
      </c>
      <c r="C150" s="57">
        <v>9.99</v>
      </c>
      <c r="E150" s="56">
        <v>7</v>
      </c>
      <c r="F150" s="35">
        <v>5</v>
      </c>
      <c r="G150" s="35">
        <v>4</v>
      </c>
      <c r="H150" s="35">
        <v>3</v>
      </c>
      <c r="I150" s="35">
        <v>2</v>
      </c>
      <c r="J150" s="57">
        <v>1</v>
      </c>
      <c r="M150" s="56">
        <f t="shared" si="5"/>
        <v>2770</v>
      </c>
      <c r="N150" s="57">
        <f t="shared" si="4"/>
        <v>2779.99</v>
      </c>
      <c r="P150" s="56">
        <v>1007.89</v>
      </c>
      <c r="Q150" s="35">
        <v>469.61</v>
      </c>
      <c r="R150" s="35">
        <v>264.13</v>
      </c>
      <c r="S150" s="35">
        <v>114.43</v>
      </c>
      <c r="T150" s="35">
        <v>20.5</v>
      </c>
      <c r="U150" s="57">
        <v>0</v>
      </c>
    </row>
    <row r="151" spans="2:21" x14ac:dyDescent="0.2">
      <c r="B151" s="56">
        <v>0.01</v>
      </c>
      <c r="C151" s="57">
        <v>9.99</v>
      </c>
      <c r="E151" s="56">
        <v>7</v>
      </c>
      <c r="F151" s="35">
        <v>5</v>
      </c>
      <c r="G151" s="35">
        <v>4</v>
      </c>
      <c r="H151" s="35">
        <v>3</v>
      </c>
      <c r="I151" s="35">
        <v>2</v>
      </c>
      <c r="J151" s="57">
        <v>1</v>
      </c>
      <c r="M151" s="56">
        <f t="shared" si="5"/>
        <v>2780</v>
      </c>
      <c r="N151" s="57">
        <f t="shared" si="4"/>
        <v>2789.99</v>
      </c>
      <c r="P151" s="56">
        <v>1014.89</v>
      </c>
      <c r="Q151" s="35">
        <v>474.61</v>
      </c>
      <c r="R151" s="35">
        <v>268.13</v>
      </c>
      <c r="S151" s="35">
        <v>117.43</v>
      </c>
      <c r="T151" s="35">
        <v>22.5</v>
      </c>
      <c r="U151" s="57">
        <v>0</v>
      </c>
    </row>
    <row r="152" spans="2:21" x14ac:dyDescent="0.2">
      <c r="B152" s="56">
        <v>0.01</v>
      </c>
      <c r="C152" s="57">
        <v>9.99</v>
      </c>
      <c r="E152" s="56">
        <v>7</v>
      </c>
      <c r="F152" s="35">
        <v>5</v>
      </c>
      <c r="G152" s="35">
        <v>4</v>
      </c>
      <c r="H152" s="35">
        <v>3</v>
      </c>
      <c r="I152" s="35">
        <v>2</v>
      </c>
      <c r="J152" s="57">
        <v>1</v>
      </c>
      <c r="M152" s="56">
        <f t="shared" si="5"/>
        <v>2790</v>
      </c>
      <c r="N152" s="57">
        <f t="shared" si="4"/>
        <v>2799.99</v>
      </c>
      <c r="P152" s="56">
        <v>1021.89</v>
      </c>
      <c r="Q152" s="35">
        <v>479.61</v>
      </c>
      <c r="R152" s="35">
        <v>272.13</v>
      </c>
      <c r="S152" s="35">
        <v>120.43</v>
      </c>
      <c r="T152" s="35">
        <v>24.5</v>
      </c>
      <c r="U152" s="57">
        <v>0</v>
      </c>
    </row>
    <row r="153" spans="2:21" x14ac:dyDescent="0.2">
      <c r="B153" s="56">
        <v>0.01</v>
      </c>
      <c r="C153" s="57">
        <v>9.99</v>
      </c>
      <c r="E153" s="56">
        <v>7</v>
      </c>
      <c r="F153" s="35">
        <v>5</v>
      </c>
      <c r="G153" s="35">
        <v>4</v>
      </c>
      <c r="H153" s="35">
        <v>3</v>
      </c>
      <c r="I153" s="35">
        <v>2</v>
      </c>
      <c r="J153" s="57">
        <v>1</v>
      </c>
      <c r="M153" s="56">
        <f t="shared" si="5"/>
        <v>2800</v>
      </c>
      <c r="N153" s="57">
        <f t="shared" si="4"/>
        <v>2809.99</v>
      </c>
      <c r="P153" s="56">
        <v>1028.8900000000001</v>
      </c>
      <c r="Q153" s="35">
        <v>484.61</v>
      </c>
      <c r="R153" s="35">
        <v>276.13</v>
      </c>
      <c r="S153" s="35">
        <v>123.43</v>
      </c>
      <c r="T153" s="35">
        <v>26.5</v>
      </c>
      <c r="U153" s="57">
        <v>0</v>
      </c>
    </row>
    <row r="154" spans="2:21" x14ac:dyDescent="0.2">
      <c r="B154" s="56">
        <v>0.01</v>
      </c>
      <c r="C154" s="57">
        <v>9.99</v>
      </c>
      <c r="E154" s="56">
        <v>7</v>
      </c>
      <c r="F154" s="35">
        <v>5</v>
      </c>
      <c r="G154" s="35">
        <v>4</v>
      </c>
      <c r="H154" s="35">
        <v>3</v>
      </c>
      <c r="I154" s="35">
        <v>2</v>
      </c>
      <c r="J154" s="57">
        <v>1</v>
      </c>
      <c r="M154" s="56">
        <f t="shared" si="5"/>
        <v>2810</v>
      </c>
      <c r="N154" s="57">
        <f t="shared" si="4"/>
        <v>2819.99</v>
      </c>
      <c r="P154" s="56">
        <v>1035.8900000000001</v>
      </c>
      <c r="Q154" s="35">
        <v>489.61</v>
      </c>
      <c r="R154" s="35">
        <v>280.13</v>
      </c>
      <c r="S154" s="35">
        <v>126.43</v>
      </c>
      <c r="T154" s="35">
        <v>28.5</v>
      </c>
      <c r="U154" s="57">
        <v>0</v>
      </c>
    </row>
    <row r="155" spans="2:21" x14ac:dyDescent="0.2">
      <c r="B155" s="56">
        <v>0.01</v>
      </c>
      <c r="C155" s="57">
        <v>9.99</v>
      </c>
      <c r="E155" s="56">
        <v>7</v>
      </c>
      <c r="F155" s="35">
        <v>5</v>
      </c>
      <c r="G155" s="35">
        <v>4</v>
      </c>
      <c r="H155" s="35">
        <v>3</v>
      </c>
      <c r="I155" s="35">
        <v>2</v>
      </c>
      <c r="J155" s="57">
        <v>1</v>
      </c>
      <c r="M155" s="56">
        <f t="shared" si="5"/>
        <v>2820</v>
      </c>
      <c r="N155" s="57">
        <f t="shared" si="4"/>
        <v>2829.99</v>
      </c>
      <c r="P155" s="56">
        <v>1042.8900000000001</v>
      </c>
      <c r="Q155" s="35">
        <v>494.61</v>
      </c>
      <c r="R155" s="35">
        <v>284.13</v>
      </c>
      <c r="S155" s="35">
        <v>129.43</v>
      </c>
      <c r="T155" s="35">
        <v>30.5</v>
      </c>
      <c r="U155" s="57">
        <v>0</v>
      </c>
    </row>
    <row r="156" spans="2:21" x14ac:dyDescent="0.2">
      <c r="B156" s="56">
        <v>0.01</v>
      </c>
      <c r="C156" s="57">
        <v>9.99</v>
      </c>
      <c r="E156" s="56">
        <v>7</v>
      </c>
      <c r="F156" s="35">
        <v>5</v>
      </c>
      <c r="G156" s="35">
        <v>4</v>
      </c>
      <c r="H156" s="35">
        <v>3</v>
      </c>
      <c r="I156" s="35">
        <v>2</v>
      </c>
      <c r="J156" s="57">
        <v>1</v>
      </c>
      <c r="M156" s="56">
        <f t="shared" si="5"/>
        <v>2830</v>
      </c>
      <c r="N156" s="57">
        <f t="shared" si="4"/>
        <v>2839.99</v>
      </c>
      <c r="P156" s="56">
        <v>1049.8900000000001</v>
      </c>
      <c r="Q156" s="35">
        <v>499.61</v>
      </c>
      <c r="R156" s="35">
        <v>288.13</v>
      </c>
      <c r="S156" s="35">
        <v>132.43</v>
      </c>
      <c r="T156" s="35">
        <v>32.5</v>
      </c>
      <c r="U156" s="57">
        <v>0</v>
      </c>
    </row>
    <row r="157" spans="2:21" x14ac:dyDescent="0.2">
      <c r="B157" s="56">
        <v>0.01</v>
      </c>
      <c r="C157" s="57">
        <v>9.99</v>
      </c>
      <c r="E157" s="56">
        <v>7</v>
      </c>
      <c r="F157" s="35">
        <v>5</v>
      </c>
      <c r="G157" s="35">
        <v>4</v>
      </c>
      <c r="H157" s="35">
        <v>3</v>
      </c>
      <c r="I157" s="35">
        <v>2</v>
      </c>
      <c r="J157" s="57">
        <v>1</v>
      </c>
      <c r="M157" s="56">
        <f t="shared" si="5"/>
        <v>2840</v>
      </c>
      <c r="N157" s="57">
        <f t="shared" si="4"/>
        <v>2849.99</v>
      </c>
      <c r="P157" s="56">
        <v>1056.8900000000001</v>
      </c>
      <c r="Q157" s="35">
        <v>504.61</v>
      </c>
      <c r="R157" s="35">
        <v>292.13</v>
      </c>
      <c r="S157" s="35">
        <v>135.43</v>
      </c>
      <c r="T157" s="35">
        <v>34.5</v>
      </c>
      <c r="U157" s="57">
        <v>0</v>
      </c>
    </row>
    <row r="158" spans="2:21" x14ac:dyDescent="0.2">
      <c r="B158" s="56">
        <v>0.01</v>
      </c>
      <c r="C158" s="57">
        <v>9.99</v>
      </c>
      <c r="E158" s="56">
        <v>7</v>
      </c>
      <c r="F158" s="35">
        <v>5</v>
      </c>
      <c r="G158" s="35">
        <v>4</v>
      </c>
      <c r="H158" s="35">
        <v>3</v>
      </c>
      <c r="I158" s="35">
        <v>2</v>
      </c>
      <c r="J158" s="57">
        <v>1</v>
      </c>
      <c r="M158" s="56">
        <f t="shared" si="5"/>
        <v>2850</v>
      </c>
      <c r="N158" s="57">
        <f t="shared" si="4"/>
        <v>2859.99</v>
      </c>
      <c r="P158" s="56">
        <v>1063.8900000000001</v>
      </c>
      <c r="Q158" s="35">
        <v>509.61</v>
      </c>
      <c r="R158" s="35">
        <v>296.13</v>
      </c>
      <c r="S158" s="35">
        <v>138.43</v>
      </c>
      <c r="T158" s="35">
        <v>36.5</v>
      </c>
      <c r="U158" s="57">
        <v>0</v>
      </c>
    </row>
    <row r="159" spans="2:21" x14ac:dyDescent="0.2">
      <c r="B159" s="56">
        <v>0.01</v>
      </c>
      <c r="C159" s="57">
        <v>9.99</v>
      </c>
      <c r="E159" s="56">
        <v>7</v>
      </c>
      <c r="F159" s="35">
        <v>5</v>
      </c>
      <c r="G159" s="35">
        <v>4</v>
      </c>
      <c r="H159" s="35">
        <v>3</v>
      </c>
      <c r="I159" s="35">
        <v>2</v>
      </c>
      <c r="J159" s="57">
        <v>1</v>
      </c>
      <c r="M159" s="56">
        <f t="shared" si="5"/>
        <v>2860</v>
      </c>
      <c r="N159" s="57">
        <f t="shared" si="4"/>
        <v>2869.99</v>
      </c>
      <c r="P159" s="56">
        <v>1070.8900000000001</v>
      </c>
      <c r="Q159" s="35">
        <v>514.61</v>
      </c>
      <c r="R159" s="35">
        <v>300.13</v>
      </c>
      <c r="S159" s="35">
        <v>141.43</v>
      </c>
      <c r="T159" s="35">
        <v>38.5</v>
      </c>
      <c r="U159" s="57">
        <v>0</v>
      </c>
    </row>
    <row r="160" spans="2:21" x14ac:dyDescent="0.2">
      <c r="B160" s="56">
        <v>0.01</v>
      </c>
      <c r="C160" s="57">
        <v>9.99</v>
      </c>
      <c r="E160" s="56">
        <v>7</v>
      </c>
      <c r="F160" s="35">
        <v>5</v>
      </c>
      <c r="G160" s="35">
        <v>4</v>
      </c>
      <c r="H160" s="35">
        <v>3</v>
      </c>
      <c r="I160" s="35">
        <v>2</v>
      </c>
      <c r="J160" s="57">
        <v>1</v>
      </c>
      <c r="M160" s="56">
        <f t="shared" si="5"/>
        <v>2870</v>
      </c>
      <c r="N160" s="57">
        <f t="shared" si="4"/>
        <v>2879.99</v>
      </c>
      <c r="P160" s="56">
        <v>1077.8900000000001</v>
      </c>
      <c r="Q160" s="35">
        <v>519.61</v>
      </c>
      <c r="R160" s="35">
        <v>304.13</v>
      </c>
      <c r="S160" s="35">
        <v>144.43</v>
      </c>
      <c r="T160" s="35">
        <v>40.5</v>
      </c>
      <c r="U160" s="57">
        <v>0</v>
      </c>
    </row>
    <row r="161" spans="2:21" x14ac:dyDescent="0.2">
      <c r="B161" s="56">
        <v>0.01</v>
      </c>
      <c r="C161" s="57">
        <v>9.99</v>
      </c>
      <c r="E161" s="56">
        <v>7</v>
      </c>
      <c r="F161" s="35">
        <v>5</v>
      </c>
      <c r="G161" s="35">
        <v>4</v>
      </c>
      <c r="H161" s="35">
        <v>3</v>
      </c>
      <c r="I161" s="35">
        <v>2</v>
      </c>
      <c r="J161" s="57">
        <v>1</v>
      </c>
      <c r="M161" s="56">
        <f t="shared" si="5"/>
        <v>2880</v>
      </c>
      <c r="N161" s="57">
        <f t="shared" si="4"/>
        <v>2889.99</v>
      </c>
      <c r="P161" s="56">
        <v>1084.8900000000001</v>
      </c>
      <c r="Q161" s="35">
        <v>524.61</v>
      </c>
      <c r="R161" s="35">
        <v>308.13</v>
      </c>
      <c r="S161" s="35">
        <v>147.43</v>
      </c>
      <c r="T161" s="35">
        <v>42.5</v>
      </c>
      <c r="U161" s="57">
        <v>0</v>
      </c>
    </row>
    <row r="162" spans="2:21" x14ac:dyDescent="0.2">
      <c r="B162" s="56">
        <v>0.01</v>
      </c>
      <c r="C162" s="57">
        <v>9.99</v>
      </c>
      <c r="E162" s="56">
        <v>7</v>
      </c>
      <c r="F162" s="35">
        <v>5</v>
      </c>
      <c r="G162" s="35">
        <v>4</v>
      </c>
      <c r="H162" s="35">
        <v>3</v>
      </c>
      <c r="I162" s="35">
        <v>2</v>
      </c>
      <c r="J162" s="57">
        <v>1</v>
      </c>
      <c r="M162" s="56">
        <f t="shared" si="5"/>
        <v>2890</v>
      </c>
      <c r="N162" s="57">
        <f t="shared" si="4"/>
        <v>2899.99</v>
      </c>
      <c r="P162" s="56">
        <v>1091.8900000000001</v>
      </c>
      <c r="Q162" s="35">
        <v>529.61</v>
      </c>
      <c r="R162" s="35">
        <v>312.13</v>
      </c>
      <c r="S162" s="35">
        <v>150.43</v>
      </c>
      <c r="T162" s="35">
        <v>44.5</v>
      </c>
      <c r="U162" s="57">
        <v>0</v>
      </c>
    </row>
    <row r="163" spans="2:21" x14ac:dyDescent="0.2">
      <c r="B163" s="56">
        <v>0.01</v>
      </c>
      <c r="C163" s="57">
        <v>9.99</v>
      </c>
      <c r="E163" s="56">
        <v>7</v>
      </c>
      <c r="F163" s="35">
        <v>5</v>
      </c>
      <c r="G163" s="35">
        <v>4</v>
      </c>
      <c r="H163" s="35">
        <v>3</v>
      </c>
      <c r="I163" s="35">
        <v>2</v>
      </c>
      <c r="J163" s="57">
        <v>1</v>
      </c>
      <c r="M163" s="56">
        <f t="shared" si="5"/>
        <v>2900</v>
      </c>
      <c r="N163" s="57">
        <f t="shared" si="4"/>
        <v>2909.99</v>
      </c>
      <c r="P163" s="56">
        <v>1098.8900000000001</v>
      </c>
      <c r="Q163" s="35">
        <v>534.61</v>
      </c>
      <c r="R163" s="35">
        <v>316.13</v>
      </c>
      <c r="S163" s="35">
        <v>153.43</v>
      </c>
      <c r="T163" s="35">
        <v>46.5</v>
      </c>
      <c r="U163" s="57">
        <v>0</v>
      </c>
    </row>
    <row r="164" spans="2:21" x14ac:dyDescent="0.2">
      <c r="B164" s="56">
        <v>0.01</v>
      </c>
      <c r="C164" s="57">
        <v>9.99</v>
      </c>
      <c r="E164" s="56">
        <v>7</v>
      </c>
      <c r="F164" s="35">
        <v>5</v>
      </c>
      <c r="G164" s="35">
        <v>4</v>
      </c>
      <c r="H164" s="35">
        <v>3</v>
      </c>
      <c r="I164" s="35">
        <v>2</v>
      </c>
      <c r="J164" s="57">
        <v>1</v>
      </c>
      <c r="M164" s="56">
        <f t="shared" si="5"/>
        <v>2910</v>
      </c>
      <c r="N164" s="57">
        <f t="shared" si="4"/>
        <v>2919.99</v>
      </c>
      <c r="P164" s="56">
        <v>1105.8900000000001</v>
      </c>
      <c r="Q164" s="35">
        <v>539.61</v>
      </c>
      <c r="R164" s="35">
        <v>320.13</v>
      </c>
      <c r="S164" s="35">
        <v>156.43</v>
      </c>
      <c r="T164" s="35">
        <v>48.5</v>
      </c>
      <c r="U164" s="57">
        <v>0</v>
      </c>
    </row>
    <row r="165" spans="2:21" x14ac:dyDescent="0.2">
      <c r="B165" s="56">
        <v>0.01</v>
      </c>
      <c r="C165" s="57">
        <v>9.99</v>
      </c>
      <c r="E165" s="56">
        <v>7</v>
      </c>
      <c r="F165" s="35">
        <v>5</v>
      </c>
      <c r="G165" s="35">
        <v>4</v>
      </c>
      <c r="H165" s="35">
        <v>3</v>
      </c>
      <c r="I165" s="35">
        <v>2</v>
      </c>
      <c r="J165" s="57">
        <v>1</v>
      </c>
      <c r="M165" s="56">
        <f t="shared" si="5"/>
        <v>2920</v>
      </c>
      <c r="N165" s="57">
        <f t="shared" si="4"/>
        <v>2929.99</v>
      </c>
      <c r="P165" s="56">
        <v>1112.8900000000001</v>
      </c>
      <c r="Q165" s="35">
        <v>544.61</v>
      </c>
      <c r="R165" s="35">
        <v>324.13</v>
      </c>
      <c r="S165" s="35">
        <v>159.43</v>
      </c>
      <c r="T165" s="35">
        <v>50.5</v>
      </c>
      <c r="U165" s="57">
        <v>0</v>
      </c>
    </row>
    <row r="166" spans="2:21" x14ac:dyDescent="0.2">
      <c r="B166" s="56">
        <v>0.01</v>
      </c>
      <c r="C166" s="57">
        <v>9.99</v>
      </c>
      <c r="E166" s="56">
        <v>7</v>
      </c>
      <c r="F166" s="35">
        <v>5</v>
      </c>
      <c r="G166" s="35">
        <v>4</v>
      </c>
      <c r="H166" s="35">
        <v>3</v>
      </c>
      <c r="I166" s="35">
        <v>2</v>
      </c>
      <c r="J166" s="57">
        <v>1</v>
      </c>
      <c r="M166" s="56">
        <f t="shared" si="5"/>
        <v>2930</v>
      </c>
      <c r="N166" s="57">
        <f t="shared" si="4"/>
        <v>2939.99</v>
      </c>
      <c r="P166" s="56">
        <v>1119.8900000000001</v>
      </c>
      <c r="Q166" s="35">
        <v>549.61</v>
      </c>
      <c r="R166" s="35">
        <v>328.13</v>
      </c>
      <c r="S166" s="35">
        <v>162.43</v>
      </c>
      <c r="T166" s="35">
        <v>52.5</v>
      </c>
      <c r="U166" s="57">
        <v>0</v>
      </c>
    </row>
    <row r="167" spans="2:21" x14ac:dyDescent="0.2">
      <c r="B167" s="56">
        <v>0.01</v>
      </c>
      <c r="C167" s="57">
        <v>9.99</v>
      </c>
      <c r="E167" s="56">
        <v>7</v>
      </c>
      <c r="F167" s="35">
        <v>5</v>
      </c>
      <c r="G167" s="35">
        <v>4</v>
      </c>
      <c r="H167" s="35">
        <v>3</v>
      </c>
      <c r="I167" s="35">
        <v>2</v>
      </c>
      <c r="J167" s="57">
        <v>1</v>
      </c>
      <c r="M167" s="56">
        <f t="shared" si="5"/>
        <v>2940</v>
      </c>
      <c r="N167" s="57">
        <f t="shared" si="4"/>
        <v>2949.99</v>
      </c>
      <c r="P167" s="56">
        <v>1126.8900000000001</v>
      </c>
      <c r="Q167" s="35">
        <v>554.61</v>
      </c>
      <c r="R167" s="35">
        <v>332.13</v>
      </c>
      <c r="S167" s="35">
        <v>165.43</v>
      </c>
      <c r="T167" s="35">
        <v>54.5</v>
      </c>
      <c r="U167" s="57">
        <v>0</v>
      </c>
    </row>
    <row r="168" spans="2:21" x14ac:dyDescent="0.2">
      <c r="B168" s="56">
        <v>0.01</v>
      </c>
      <c r="C168" s="57">
        <v>9.99</v>
      </c>
      <c r="E168" s="56">
        <v>7</v>
      </c>
      <c r="F168" s="35">
        <v>5</v>
      </c>
      <c r="G168" s="35">
        <v>4</v>
      </c>
      <c r="H168" s="35">
        <v>3</v>
      </c>
      <c r="I168" s="35">
        <v>2</v>
      </c>
      <c r="J168" s="57">
        <v>1</v>
      </c>
      <c r="M168" s="56">
        <f t="shared" si="5"/>
        <v>2950</v>
      </c>
      <c r="N168" s="57">
        <f t="shared" si="4"/>
        <v>2959.99</v>
      </c>
      <c r="P168" s="56">
        <v>1133.8900000000001</v>
      </c>
      <c r="Q168" s="35">
        <v>559.61</v>
      </c>
      <c r="R168" s="35">
        <v>336.13</v>
      </c>
      <c r="S168" s="35">
        <v>168.43</v>
      </c>
      <c r="T168" s="35">
        <v>56.5</v>
      </c>
      <c r="U168" s="57">
        <v>0.36</v>
      </c>
    </row>
    <row r="169" spans="2:21" x14ac:dyDescent="0.2">
      <c r="B169" s="56">
        <v>0.01</v>
      </c>
      <c r="C169" s="57">
        <v>9.99</v>
      </c>
      <c r="E169" s="56">
        <v>7</v>
      </c>
      <c r="F169" s="35">
        <v>5</v>
      </c>
      <c r="G169" s="35">
        <v>4</v>
      </c>
      <c r="H169" s="35">
        <v>3</v>
      </c>
      <c r="I169" s="35">
        <v>2</v>
      </c>
      <c r="J169" s="57">
        <v>1</v>
      </c>
      <c r="M169" s="56">
        <f t="shared" si="5"/>
        <v>2960</v>
      </c>
      <c r="N169" s="57">
        <f t="shared" si="4"/>
        <v>2969.99</v>
      </c>
      <c r="P169" s="56">
        <v>1140.8900000000001</v>
      </c>
      <c r="Q169" s="35">
        <v>564.61</v>
      </c>
      <c r="R169" s="35">
        <v>340.13</v>
      </c>
      <c r="S169" s="35">
        <v>171.43</v>
      </c>
      <c r="T169" s="35">
        <v>58.5</v>
      </c>
      <c r="U169" s="57">
        <v>1.36</v>
      </c>
    </row>
    <row r="170" spans="2:21" x14ac:dyDescent="0.2">
      <c r="B170" s="56">
        <v>0.01</v>
      </c>
      <c r="C170" s="57">
        <v>9.99</v>
      </c>
      <c r="E170" s="56">
        <v>7</v>
      </c>
      <c r="F170" s="35">
        <v>5</v>
      </c>
      <c r="G170" s="35">
        <v>4</v>
      </c>
      <c r="H170" s="35">
        <v>3</v>
      </c>
      <c r="I170" s="35">
        <v>2</v>
      </c>
      <c r="J170" s="57">
        <v>1</v>
      </c>
      <c r="M170" s="56">
        <f t="shared" si="5"/>
        <v>2970</v>
      </c>
      <c r="N170" s="57">
        <f t="shared" si="4"/>
        <v>2979.99</v>
      </c>
      <c r="P170" s="56">
        <v>1147.8900000000001</v>
      </c>
      <c r="Q170" s="35">
        <v>569.61</v>
      </c>
      <c r="R170" s="35">
        <v>344.13</v>
      </c>
      <c r="S170" s="35">
        <v>174.43</v>
      </c>
      <c r="T170" s="35">
        <v>60.5</v>
      </c>
      <c r="U170" s="57">
        <v>2.36</v>
      </c>
    </row>
    <row r="171" spans="2:21" x14ac:dyDescent="0.2">
      <c r="B171" s="56">
        <v>0.01</v>
      </c>
      <c r="C171" s="57">
        <v>9.99</v>
      </c>
      <c r="E171" s="56">
        <v>7</v>
      </c>
      <c r="F171" s="35">
        <v>5</v>
      </c>
      <c r="G171" s="35">
        <v>4</v>
      </c>
      <c r="H171" s="35">
        <v>3</v>
      </c>
      <c r="I171" s="35">
        <v>2</v>
      </c>
      <c r="J171" s="57">
        <v>1</v>
      </c>
      <c r="M171" s="56">
        <f t="shared" si="5"/>
        <v>2980</v>
      </c>
      <c r="N171" s="57">
        <f t="shared" si="4"/>
        <v>2989.99</v>
      </c>
      <c r="P171" s="56">
        <v>1154.8900000000001</v>
      </c>
      <c r="Q171" s="35">
        <v>574.61</v>
      </c>
      <c r="R171" s="35">
        <v>348.13</v>
      </c>
      <c r="S171" s="35">
        <v>177.43</v>
      </c>
      <c r="T171" s="35">
        <v>62.5</v>
      </c>
      <c r="U171" s="57">
        <v>3.36</v>
      </c>
    </row>
    <row r="172" spans="2:21" x14ac:dyDescent="0.2">
      <c r="B172" s="56">
        <v>0.01</v>
      </c>
      <c r="C172" s="57">
        <v>9.99</v>
      </c>
      <c r="E172" s="56">
        <v>7</v>
      </c>
      <c r="F172" s="35">
        <v>5</v>
      </c>
      <c r="G172" s="35">
        <v>4</v>
      </c>
      <c r="H172" s="35">
        <v>3</v>
      </c>
      <c r="I172" s="35">
        <v>2</v>
      </c>
      <c r="J172" s="57">
        <v>1</v>
      </c>
      <c r="M172" s="56">
        <f t="shared" si="5"/>
        <v>2990</v>
      </c>
      <c r="N172" s="57">
        <f t="shared" si="4"/>
        <v>2999.99</v>
      </c>
      <c r="P172" s="56">
        <v>1161.8900000000001</v>
      </c>
      <c r="Q172" s="35">
        <v>579.61</v>
      </c>
      <c r="R172" s="35">
        <v>352.13</v>
      </c>
      <c r="S172" s="35">
        <v>180.43</v>
      </c>
      <c r="T172" s="35">
        <v>64.5</v>
      </c>
      <c r="U172" s="57">
        <v>4.3600000000000003</v>
      </c>
    </row>
    <row r="173" spans="2:21" x14ac:dyDescent="0.2">
      <c r="B173" s="56">
        <v>0.01</v>
      </c>
      <c r="C173" s="57">
        <v>9.99</v>
      </c>
      <c r="E173" s="56">
        <v>7</v>
      </c>
      <c r="F173" s="35">
        <v>5</v>
      </c>
      <c r="G173" s="35">
        <v>4</v>
      </c>
      <c r="H173" s="35">
        <v>3</v>
      </c>
      <c r="I173" s="35">
        <v>2</v>
      </c>
      <c r="J173" s="57">
        <v>1</v>
      </c>
      <c r="M173" s="56">
        <f t="shared" si="5"/>
        <v>3000</v>
      </c>
      <c r="N173" s="57">
        <f t="shared" si="4"/>
        <v>3009.99</v>
      </c>
      <c r="P173" s="56">
        <v>1168.8900000000001</v>
      </c>
      <c r="Q173" s="35">
        <v>584.61</v>
      </c>
      <c r="R173" s="35">
        <v>356.13</v>
      </c>
      <c r="S173" s="35">
        <v>183.43</v>
      </c>
      <c r="T173" s="35">
        <v>66.5</v>
      </c>
      <c r="U173" s="57">
        <v>5.36</v>
      </c>
    </row>
    <row r="174" spans="2:21" x14ac:dyDescent="0.2">
      <c r="B174" s="56">
        <v>0.01</v>
      </c>
      <c r="C174" s="57">
        <v>9.99</v>
      </c>
      <c r="E174" s="56">
        <v>7</v>
      </c>
      <c r="F174" s="35">
        <v>5</v>
      </c>
      <c r="G174" s="35">
        <v>4</v>
      </c>
      <c r="H174" s="35">
        <v>3</v>
      </c>
      <c r="I174" s="35">
        <v>2</v>
      </c>
      <c r="J174" s="57">
        <v>1</v>
      </c>
      <c r="M174" s="56">
        <f t="shared" si="5"/>
        <v>3010</v>
      </c>
      <c r="N174" s="57">
        <f t="shared" si="4"/>
        <v>3019.99</v>
      </c>
      <c r="P174" s="56">
        <v>1175.8900000000001</v>
      </c>
      <c r="Q174" s="35">
        <v>589.61</v>
      </c>
      <c r="R174" s="35">
        <v>360.13</v>
      </c>
      <c r="S174" s="35">
        <v>186.43</v>
      </c>
      <c r="T174" s="35">
        <v>68.5</v>
      </c>
      <c r="U174" s="57">
        <v>6.36</v>
      </c>
    </row>
    <row r="175" spans="2:21" x14ac:dyDescent="0.2">
      <c r="B175" s="56">
        <v>0.01</v>
      </c>
      <c r="C175" s="57">
        <v>9.99</v>
      </c>
      <c r="E175" s="56">
        <v>7</v>
      </c>
      <c r="F175" s="35">
        <v>5</v>
      </c>
      <c r="G175" s="35">
        <v>4</v>
      </c>
      <c r="H175" s="35">
        <v>3</v>
      </c>
      <c r="I175" s="35">
        <v>2</v>
      </c>
      <c r="J175" s="57">
        <v>1</v>
      </c>
      <c r="M175" s="56">
        <f t="shared" si="5"/>
        <v>3020</v>
      </c>
      <c r="N175" s="57">
        <f t="shared" si="4"/>
        <v>3029.99</v>
      </c>
      <c r="P175" s="56">
        <v>1182.8900000000001</v>
      </c>
      <c r="Q175" s="35">
        <v>594.61</v>
      </c>
      <c r="R175" s="35">
        <v>364.13</v>
      </c>
      <c r="S175" s="35">
        <v>189.43</v>
      </c>
      <c r="T175" s="35">
        <v>70.5</v>
      </c>
      <c r="U175" s="57">
        <v>7.36</v>
      </c>
    </row>
    <row r="176" spans="2:21" x14ac:dyDescent="0.2">
      <c r="B176" s="56">
        <v>0.01</v>
      </c>
      <c r="C176" s="57">
        <v>9.99</v>
      </c>
      <c r="E176" s="56">
        <v>7</v>
      </c>
      <c r="F176" s="35">
        <v>5</v>
      </c>
      <c r="G176" s="35">
        <v>4</v>
      </c>
      <c r="H176" s="35">
        <v>3</v>
      </c>
      <c r="I176" s="35">
        <v>2</v>
      </c>
      <c r="J176" s="57">
        <v>1</v>
      </c>
      <c r="M176" s="56">
        <f t="shared" si="5"/>
        <v>3030</v>
      </c>
      <c r="N176" s="57">
        <f t="shared" si="4"/>
        <v>3039.99</v>
      </c>
      <c r="P176" s="56">
        <v>1189.8900000000001</v>
      </c>
      <c r="Q176" s="35">
        <v>599.61</v>
      </c>
      <c r="R176" s="35">
        <v>368.13</v>
      </c>
      <c r="S176" s="35">
        <v>192.43</v>
      </c>
      <c r="T176" s="35">
        <v>72.5</v>
      </c>
      <c r="U176" s="57">
        <v>8.36</v>
      </c>
    </row>
    <row r="177" spans="2:21" x14ac:dyDescent="0.2">
      <c r="B177" s="56">
        <v>0.01</v>
      </c>
      <c r="C177" s="57">
        <v>9.99</v>
      </c>
      <c r="E177" s="56">
        <v>7</v>
      </c>
      <c r="F177" s="35">
        <v>5</v>
      </c>
      <c r="G177" s="35">
        <v>4</v>
      </c>
      <c r="H177" s="35">
        <v>3</v>
      </c>
      <c r="I177" s="35">
        <v>2</v>
      </c>
      <c r="J177" s="57">
        <v>1</v>
      </c>
      <c r="M177" s="56">
        <f t="shared" si="5"/>
        <v>3040</v>
      </c>
      <c r="N177" s="57">
        <f t="shared" si="4"/>
        <v>3049.99</v>
      </c>
      <c r="P177" s="56">
        <v>1196.8900000000001</v>
      </c>
      <c r="Q177" s="35">
        <v>604.61</v>
      </c>
      <c r="R177" s="35">
        <v>372.13</v>
      </c>
      <c r="S177" s="35">
        <v>195.43</v>
      </c>
      <c r="T177" s="35">
        <v>74.5</v>
      </c>
      <c r="U177" s="57">
        <v>9.36</v>
      </c>
    </row>
    <row r="178" spans="2:21" x14ac:dyDescent="0.2">
      <c r="B178" s="56">
        <v>0.01</v>
      </c>
      <c r="C178" s="57">
        <v>9.99</v>
      </c>
      <c r="E178" s="56">
        <v>7</v>
      </c>
      <c r="F178" s="35">
        <v>5</v>
      </c>
      <c r="G178" s="35">
        <v>4</v>
      </c>
      <c r="H178" s="35">
        <v>3</v>
      </c>
      <c r="I178" s="35">
        <v>2</v>
      </c>
      <c r="J178" s="57">
        <v>1</v>
      </c>
      <c r="M178" s="56">
        <f t="shared" si="5"/>
        <v>3050</v>
      </c>
      <c r="N178" s="57">
        <f t="shared" si="4"/>
        <v>3059.99</v>
      </c>
      <c r="P178" s="56">
        <v>1203.8900000000001</v>
      </c>
      <c r="Q178" s="35">
        <v>609.61</v>
      </c>
      <c r="R178" s="35">
        <v>376.13</v>
      </c>
      <c r="S178" s="35">
        <v>198.43</v>
      </c>
      <c r="T178" s="35">
        <v>76.5</v>
      </c>
      <c r="U178" s="57">
        <v>10.36</v>
      </c>
    </row>
    <row r="179" spans="2:21" x14ac:dyDescent="0.2">
      <c r="B179" s="56">
        <v>0.01</v>
      </c>
      <c r="C179" s="57">
        <v>9.99</v>
      </c>
      <c r="E179" s="56">
        <v>7</v>
      </c>
      <c r="F179" s="35">
        <v>5</v>
      </c>
      <c r="G179" s="35">
        <v>4</v>
      </c>
      <c r="H179" s="35">
        <v>3</v>
      </c>
      <c r="I179" s="35">
        <v>2</v>
      </c>
      <c r="J179" s="57">
        <v>1</v>
      </c>
      <c r="M179" s="56">
        <f t="shared" si="5"/>
        <v>3060</v>
      </c>
      <c r="N179" s="57">
        <f t="shared" si="4"/>
        <v>3069.99</v>
      </c>
      <c r="P179" s="56">
        <v>1210.8900000000001</v>
      </c>
      <c r="Q179" s="35">
        <v>614.61</v>
      </c>
      <c r="R179" s="35">
        <v>380.13</v>
      </c>
      <c r="S179" s="35">
        <v>201.43</v>
      </c>
      <c r="T179" s="35">
        <v>78.5</v>
      </c>
      <c r="U179" s="57">
        <v>11.36</v>
      </c>
    </row>
    <row r="180" spans="2:21" x14ac:dyDescent="0.2">
      <c r="B180" s="56">
        <v>0.01</v>
      </c>
      <c r="C180" s="57">
        <v>9.99</v>
      </c>
      <c r="E180" s="56">
        <v>7</v>
      </c>
      <c r="F180" s="35">
        <v>5</v>
      </c>
      <c r="G180" s="35">
        <v>4</v>
      </c>
      <c r="H180" s="35">
        <v>3</v>
      </c>
      <c r="I180" s="35">
        <v>2</v>
      </c>
      <c r="J180" s="57">
        <v>1</v>
      </c>
      <c r="M180" s="56">
        <f t="shared" si="5"/>
        <v>3070</v>
      </c>
      <c r="N180" s="57">
        <f t="shared" si="4"/>
        <v>3079.99</v>
      </c>
      <c r="P180" s="56">
        <v>1217.8900000000001</v>
      </c>
      <c r="Q180" s="35">
        <v>619.61</v>
      </c>
      <c r="R180" s="35">
        <v>384.13</v>
      </c>
      <c r="S180" s="35">
        <v>204.43</v>
      </c>
      <c r="T180" s="35">
        <v>80.5</v>
      </c>
      <c r="U180" s="57">
        <v>12.36</v>
      </c>
    </row>
    <row r="181" spans="2:21" x14ac:dyDescent="0.2">
      <c r="B181" s="56">
        <v>0.01</v>
      </c>
      <c r="C181" s="57">
        <v>9.99</v>
      </c>
      <c r="E181" s="56">
        <v>7</v>
      </c>
      <c r="F181" s="35">
        <v>5</v>
      </c>
      <c r="G181" s="35">
        <v>4</v>
      </c>
      <c r="H181" s="35">
        <v>3</v>
      </c>
      <c r="I181" s="35">
        <v>2</v>
      </c>
      <c r="J181" s="57">
        <v>1</v>
      </c>
      <c r="M181" s="56">
        <f t="shared" si="5"/>
        <v>3080</v>
      </c>
      <c r="N181" s="57">
        <f t="shared" si="4"/>
        <v>3089.99</v>
      </c>
      <c r="P181" s="56">
        <v>1224.8900000000001</v>
      </c>
      <c r="Q181" s="35">
        <v>624.61</v>
      </c>
      <c r="R181" s="35">
        <v>388.13</v>
      </c>
      <c r="S181" s="35">
        <v>207.43</v>
      </c>
      <c r="T181" s="35">
        <v>82.5</v>
      </c>
      <c r="U181" s="57">
        <v>13.36</v>
      </c>
    </row>
    <row r="182" spans="2:21" x14ac:dyDescent="0.2">
      <c r="B182" s="56">
        <v>0.01</v>
      </c>
      <c r="C182" s="57">
        <v>9.99</v>
      </c>
      <c r="E182" s="56">
        <v>7</v>
      </c>
      <c r="F182" s="35">
        <v>5</v>
      </c>
      <c r="G182" s="35">
        <v>4</v>
      </c>
      <c r="H182" s="35">
        <v>3</v>
      </c>
      <c r="I182" s="35">
        <v>2</v>
      </c>
      <c r="J182" s="57">
        <v>1</v>
      </c>
      <c r="M182" s="56">
        <f t="shared" si="5"/>
        <v>3090</v>
      </c>
      <c r="N182" s="57">
        <f t="shared" si="4"/>
        <v>3099.99</v>
      </c>
      <c r="P182" s="56">
        <v>1231.8900000000001</v>
      </c>
      <c r="Q182" s="35">
        <v>629.61</v>
      </c>
      <c r="R182" s="35">
        <v>392.13</v>
      </c>
      <c r="S182" s="35">
        <v>210.43</v>
      </c>
      <c r="T182" s="35">
        <v>84.5</v>
      </c>
      <c r="U182" s="57">
        <v>14.36</v>
      </c>
    </row>
    <row r="183" spans="2:21" x14ac:dyDescent="0.2">
      <c r="B183" s="56">
        <v>0.01</v>
      </c>
      <c r="C183" s="57">
        <v>9.99</v>
      </c>
      <c r="E183" s="56">
        <v>7</v>
      </c>
      <c r="F183" s="35">
        <v>5</v>
      </c>
      <c r="G183" s="35">
        <v>4</v>
      </c>
      <c r="H183" s="35">
        <v>3</v>
      </c>
      <c r="I183" s="35">
        <v>2</v>
      </c>
      <c r="J183" s="57">
        <v>1</v>
      </c>
      <c r="M183" s="56">
        <f t="shared" si="5"/>
        <v>3100</v>
      </c>
      <c r="N183" s="57">
        <f t="shared" si="4"/>
        <v>3109.99</v>
      </c>
      <c r="P183" s="56">
        <v>1238.8900000000001</v>
      </c>
      <c r="Q183" s="35">
        <v>634.61</v>
      </c>
      <c r="R183" s="35">
        <v>396.13</v>
      </c>
      <c r="S183" s="35">
        <v>213.43</v>
      </c>
      <c r="T183" s="35">
        <v>86.5</v>
      </c>
      <c r="U183" s="57">
        <v>15.36</v>
      </c>
    </row>
    <row r="184" spans="2:21" x14ac:dyDescent="0.2">
      <c r="B184" s="56">
        <v>0.01</v>
      </c>
      <c r="C184" s="57">
        <v>9.99</v>
      </c>
      <c r="E184" s="56">
        <v>7</v>
      </c>
      <c r="F184" s="35">
        <v>5</v>
      </c>
      <c r="G184" s="35">
        <v>4</v>
      </c>
      <c r="H184" s="35">
        <v>3</v>
      </c>
      <c r="I184" s="35">
        <v>2</v>
      </c>
      <c r="J184" s="57">
        <v>1</v>
      </c>
      <c r="M184" s="56">
        <f t="shared" si="5"/>
        <v>3110</v>
      </c>
      <c r="N184" s="57">
        <f t="shared" si="4"/>
        <v>3119.99</v>
      </c>
      <c r="P184" s="56">
        <v>1245.8900000000001</v>
      </c>
      <c r="Q184" s="35">
        <v>639.61</v>
      </c>
      <c r="R184" s="35">
        <v>400.13</v>
      </c>
      <c r="S184" s="35">
        <v>216.43</v>
      </c>
      <c r="T184" s="35">
        <v>88.5</v>
      </c>
      <c r="U184" s="57">
        <v>16.36</v>
      </c>
    </row>
    <row r="185" spans="2:21" x14ac:dyDescent="0.2">
      <c r="B185" s="56">
        <v>0.01</v>
      </c>
      <c r="C185" s="57">
        <v>9.99</v>
      </c>
      <c r="E185" s="56">
        <v>7</v>
      </c>
      <c r="F185" s="35">
        <v>5</v>
      </c>
      <c r="G185" s="35">
        <v>4</v>
      </c>
      <c r="H185" s="35">
        <v>3</v>
      </c>
      <c r="I185" s="35">
        <v>2</v>
      </c>
      <c r="J185" s="57">
        <v>1</v>
      </c>
      <c r="M185" s="56">
        <f t="shared" si="5"/>
        <v>3120</v>
      </c>
      <c r="N185" s="57">
        <f t="shared" si="4"/>
        <v>3129.99</v>
      </c>
      <c r="P185" s="56">
        <v>1252.8900000000001</v>
      </c>
      <c r="Q185" s="35">
        <v>644.61</v>
      </c>
      <c r="R185" s="35">
        <v>404.13</v>
      </c>
      <c r="S185" s="35">
        <v>219.43</v>
      </c>
      <c r="T185" s="35">
        <v>90.5</v>
      </c>
      <c r="U185" s="57">
        <v>17.36</v>
      </c>
    </row>
    <row r="186" spans="2:21" x14ac:dyDescent="0.2">
      <c r="B186" s="56">
        <v>0.01</v>
      </c>
      <c r="C186" s="57">
        <v>9.99</v>
      </c>
      <c r="E186" s="56">
        <v>7</v>
      </c>
      <c r="F186" s="35">
        <v>5</v>
      </c>
      <c r="G186" s="35">
        <v>4</v>
      </c>
      <c r="H186" s="35">
        <v>3</v>
      </c>
      <c r="I186" s="35">
        <v>2</v>
      </c>
      <c r="J186" s="57">
        <v>1</v>
      </c>
      <c r="M186" s="56">
        <f t="shared" si="5"/>
        <v>3130</v>
      </c>
      <c r="N186" s="57">
        <f t="shared" si="4"/>
        <v>3139.99</v>
      </c>
      <c r="P186" s="56">
        <v>1259.8900000000001</v>
      </c>
      <c r="Q186" s="35">
        <v>649.61</v>
      </c>
      <c r="R186" s="35">
        <v>408.13</v>
      </c>
      <c r="S186" s="35">
        <v>222.43</v>
      </c>
      <c r="T186" s="35">
        <v>92.5</v>
      </c>
      <c r="U186" s="57">
        <v>18.36</v>
      </c>
    </row>
    <row r="187" spans="2:21" x14ac:dyDescent="0.2">
      <c r="B187" s="56">
        <v>0.01</v>
      </c>
      <c r="C187" s="57">
        <v>9.99</v>
      </c>
      <c r="E187" s="56">
        <v>7</v>
      </c>
      <c r="F187" s="35">
        <v>5</v>
      </c>
      <c r="G187" s="35">
        <v>4</v>
      </c>
      <c r="H187" s="35">
        <v>3</v>
      </c>
      <c r="I187" s="35">
        <v>2</v>
      </c>
      <c r="J187" s="57">
        <v>1</v>
      </c>
      <c r="M187" s="56">
        <f t="shared" si="5"/>
        <v>3140</v>
      </c>
      <c r="N187" s="57">
        <f t="shared" si="4"/>
        <v>3149.99</v>
      </c>
      <c r="P187" s="56">
        <v>1266.8900000000001</v>
      </c>
      <c r="Q187" s="35">
        <v>654.61</v>
      </c>
      <c r="R187" s="35">
        <v>412.13</v>
      </c>
      <c r="S187" s="35">
        <v>225.43</v>
      </c>
      <c r="T187" s="35">
        <v>94.5</v>
      </c>
      <c r="U187" s="57">
        <v>19.36</v>
      </c>
    </row>
    <row r="188" spans="2:21" x14ac:dyDescent="0.2">
      <c r="B188" s="56">
        <v>0.01</v>
      </c>
      <c r="C188" s="57">
        <v>9.99</v>
      </c>
      <c r="E188" s="56">
        <v>7</v>
      </c>
      <c r="F188" s="35">
        <v>5</v>
      </c>
      <c r="G188" s="35">
        <v>4</v>
      </c>
      <c r="H188" s="35">
        <v>3</v>
      </c>
      <c r="I188" s="35">
        <v>2</v>
      </c>
      <c r="J188" s="57">
        <v>1</v>
      </c>
      <c r="M188" s="56">
        <f t="shared" si="5"/>
        <v>3150</v>
      </c>
      <c r="N188" s="57">
        <f t="shared" si="4"/>
        <v>3159.99</v>
      </c>
      <c r="P188" s="56">
        <v>1273.8900000000001</v>
      </c>
      <c r="Q188" s="35">
        <v>659.61</v>
      </c>
      <c r="R188" s="35">
        <v>416.13</v>
      </c>
      <c r="S188" s="35">
        <v>228.43</v>
      </c>
      <c r="T188" s="35">
        <v>96.5</v>
      </c>
      <c r="U188" s="57">
        <v>20.36</v>
      </c>
    </row>
    <row r="189" spans="2:21" x14ac:dyDescent="0.2">
      <c r="B189" s="56">
        <v>0.01</v>
      </c>
      <c r="C189" s="57">
        <v>9.99</v>
      </c>
      <c r="E189" s="56">
        <v>7</v>
      </c>
      <c r="F189" s="35">
        <v>5</v>
      </c>
      <c r="G189" s="35">
        <v>4</v>
      </c>
      <c r="H189" s="35">
        <v>3</v>
      </c>
      <c r="I189" s="35">
        <v>2</v>
      </c>
      <c r="J189" s="57">
        <v>1</v>
      </c>
      <c r="M189" s="56">
        <f t="shared" si="5"/>
        <v>3160</v>
      </c>
      <c r="N189" s="57">
        <f t="shared" si="4"/>
        <v>3169.99</v>
      </c>
      <c r="P189" s="56">
        <v>1280.8900000000001</v>
      </c>
      <c r="Q189" s="35">
        <v>664.61</v>
      </c>
      <c r="R189" s="35">
        <v>420.13</v>
      </c>
      <c r="S189" s="35">
        <v>231.43</v>
      </c>
      <c r="T189" s="35">
        <v>98.5</v>
      </c>
      <c r="U189" s="57">
        <v>21.36</v>
      </c>
    </row>
    <row r="190" spans="2:21" x14ac:dyDescent="0.2">
      <c r="B190" s="56">
        <v>0.01</v>
      </c>
      <c r="C190" s="57">
        <v>9.99</v>
      </c>
      <c r="E190" s="56">
        <v>7</v>
      </c>
      <c r="F190" s="35">
        <v>5</v>
      </c>
      <c r="G190" s="35">
        <v>4</v>
      </c>
      <c r="H190" s="35">
        <v>3</v>
      </c>
      <c r="I190" s="35">
        <v>2</v>
      </c>
      <c r="J190" s="57">
        <v>1</v>
      </c>
      <c r="M190" s="56">
        <f t="shared" si="5"/>
        <v>3170</v>
      </c>
      <c r="N190" s="57">
        <f t="shared" si="4"/>
        <v>3179.99</v>
      </c>
      <c r="P190" s="56">
        <v>1287.8900000000001</v>
      </c>
      <c r="Q190" s="35">
        <v>669.61</v>
      </c>
      <c r="R190" s="35">
        <v>424.13</v>
      </c>
      <c r="S190" s="35">
        <v>234.43</v>
      </c>
      <c r="T190" s="35">
        <v>100.5</v>
      </c>
      <c r="U190" s="57">
        <v>22.36</v>
      </c>
    </row>
    <row r="191" spans="2:21" x14ac:dyDescent="0.2">
      <c r="B191" s="56">
        <v>0.01</v>
      </c>
      <c r="C191" s="57">
        <v>9.99</v>
      </c>
      <c r="E191" s="56">
        <v>7</v>
      </c>
      <c r="F191" s="35">
        <v>5</v>
      </c>
      <c r="G191" s="35">
        <v>4</v>
      </c>
      <c r="H191" s="35">
        <v>3</v>
      </c>
      <c r="I191" s="35">
        <v>2</v>
      </c>
      <c r="J191" s="57">
        <v>1</v>
      </c>
      <c r="M191" s="56">
        <f t="shared" si="5"/>
        <v>3180</v>
      </c>
      <c r="N191" s="57">
        <f t="shared" si="4"/>
        <v>3189.99</v>
      </c>
      <c r="P191" s="56">
        <v>1294.8900000000001</v>
      </c>
      <c r="Q191" s="35">
        <v>674.61</v>
      </c>
      <c r="R191" s="35">
        <v>428.13</v>
      </c>
      <c r="S191" s="35">
        <v>237.43</v>
      </c>
      <c r="T191" s="35">
        <v>102.5</v>
      </c>
      <c r="U191" s="57">
        <v>23.36</v>
      </c>
    </row>
    <row r="192" spans="2:21" x14ac:dyDescent="0.2">
      <c r="B192" s="56">
        <v>0.01</v>
      </c>
      <c r="C192" s="57">
        <v>9.99</v>
      </c>
      <c r="E192" s="56">
        <v>7</v>
      </c>
      <c r="F192" s="35">
        <v>5</v>
      </c>
      <c r="G192" s="35">
        <v>4</v>
      </c>
      <c r="H192" s="35">
        <v>3</v>
      </c>
      <c r="I192" s="35">
        <v>2</v>
      </c>
      <c r="J192" s="57">
        <v>1</v>
      </c>
      <c r="M192" s="56">
        <f t="shared" si="5"/>
        <v>3190</v>
      </c>
      <c r="N192" s="57">
        <f t="shared" si="4"/>
        <v>3199.99</v>
      </c>
      <c r="P192" s="56">
        <v>1301.8900000000001</v>
      </c>
      <c r="Q192" s="35">
        <v>679.61</v>
      </c>
      <c r="R192" s="35">
        <v>432.13</v>
      </c>
      <c r="S192" s="35">
        <v>240.43</v>
      </c>
      <c r="T192" s="35">
        <v>104.5</v>
      </c>
      <c r="U192" s="57">
        <v>24.36</v>
      </c>
    </row>
    <row r="193" spans="2:21" x14ac:dyDescent="0.2">
      <c r="B193" s="56">
        <v>0.01</v>
      </c>
      <c r="C193" s="57">
        <v>9.99</v>
      </c>
      <c r="E193" s="56">
        <v>7</v>
      </c>
      <c r="F193" s="35">
        <v>5</v>
      </c>
      <c r="G193" s="35">
        <v>4</v>
      </c>
      <c r="H193" s="35">
        <v>3</v>
      </c>
      <c r="I193" s="35">
        <v>2</v>
      </c>
      <c r="J193" s="57">
        <v>1</v>
      </c>
      <c r="M193" s="56">
        <f t="shared" si="5"/>
        <v>3200</v>
      </c>
      <c r="N193" s="57">
        <f t="shared" si="4"/>
        <v>3209.99</v>
      </c>
      <c r="P193" s="56">
        <v>1308.8900000000001</v>
      </c>
      <c r="Q193" s="35">
        <v>684.61</v>
      </c>
      <c r="R193" s="35">
        <v>436.13</v>
      </c>
      <c r="S193" s="35">
        <v>243.43</v>
      </c>
      <c r="T193" s="35">
        <v>106.5</v>
      </c>
      <c r="U193" s="57">
        <v>25.36</v>
      </c>
    </row>
    <row r="194" spans="2:21" x14ac:dyDescent="0.2">
      <c r="B194" s="56">
        <v>0.01</v>
      </c>
      <c r="C194" s="57">
        <v>9.99</v>
      </c>
      <c r="E194" s="56">
        <v>7</v>
      </c>
      <c r="F194" s="35">
        <v>5</v>
      </c>
      <c r="G194" s="35">
        <v>4</v>
      </c>
      <c r="H194" s="35">
        <v>3</v>
      </c>
      <c r="I194" s="35">
        <v>2</v>
      </c>
      <c r="J194" s="57">
        <v>1</v>
      </c>
      <c r="M194" s="56">
        <f t="shared" si="5"/>
        <v>3210</v>
      </c>
      <c r="N194" s="57">
        <f t="shared" si="4"/>
        <v>3219.99</v>
      </c>
      <c r="P194" s="56">
        <v>1315.89</v>
      </c>
      <c r="Q194" s="35">
        <v>689.61</v>
      </c>
      <c r="R194" s="35">
        <v>440.13</v>
      </c>
      <c r="S194" s="35">
        <v>246.43</v>
      </c>
      <c r="T194" s="35">
        <v>108.5</v>
      </c>
      <c r="U194" s="57">
        <v>26.36</v>
      </c>
    </row>
    <row r="195" spans="2:21" x14ac:dyDescent="0.2">
      <c r="B195" s="56">
        <v>0.01</v>
      </c>
      <c r="C195" s="57">
        <v>9.99</v>
      </c>
      <c r="E195" s="56">
        <v>7</v>
      </c>
      <c r="F195" s="35">
        <v>5</v>
      </c>
      <c r="G195" s="35">
        <v>4</v>
      </c>
      <c r="H195" s="35">
        <v>3</v>
      </c>
      <c r="I195" s="35">
        <v>2</v>
      </c>
      <c r="J195" s="57">
        <v>1</v>
      </c>
      <c r="M195" s="56">
        <f t="shared" si="5"/>
        <v>3220</v>
      </c>
      <c r="N195" s="57">
        <f t="shared" si="4"/>
        <v>3229.99</v>
      </c>
      <c r="P195" s="56">
        <v>1322.89</v>
      </c>
      <c r="Q195" s="35">
        <v>694.61</v>
      </c>
      <c r="R195" s="35">
        <v>444.13</v>
      </c>
      <c r="S195" s="35">
        <v>249.43</v>
      </c>
      <c r="T195" s="35">
        <v>110.5</v>
      </c>
      <c r="U195" s="57">
        <v>27.36</v>
      </c>
    </row>
    <row r="196" spans="2:21" x14ac:dyDescent="0.2">
      <c r="B196" s="56">
        <v>0.01</v>
      </c>
      <c r="C196" s="57">
        <v>9.99</v>
      </c>
      <c r="E196" s="56">
        <v>7</v>
      </c>
      <c r="F196" s="35">
        <v>5</v>
      </c>
      <c r="G196" s="35">
        <v>4</v>
      </c>
      <c r="H196" s="35">
        <v>3</v>
      </c>
      <c r="I196" s="35">
        <v>2</v>
      </c>
      <c r="J196" s="57">
        <v>1</v>
      </c>
      <c r="M196" s="56">
        <f t="shared" si="5"/>
        <v>3230</v>
      </c>
      <c r="N196" s="57">
        <f t="shared" si="4"/>
        <v>3239.99</v>
      </c>
      <c r="P196" s="56">
        <v>1329.89</v>
      </c>
      <c r="Q196" s="35">
        <v>699.61</v>
      </c>
      <c r="R196" s="35">
        <v>448.13</v>
      </c>
      <c r="S196" s="35">
        <v>252.43</v>
      </c>
      <c r="T196" s="35">
        <v>112.5</v>
      </c>
      <c r="U196" s="57">
        <v>28.36</v>
      </c>
    </row>
    <row r="197" spans="2:21" x14ac:dyDescent="0.2">
      <c r="B197" s="56">
        <v>0.01</v>
      </c>
      <c r="C197" s="57">
        <v>9.99</v>
      </c>
      <c r="E197" s="56">
        <v>7</v>
      </c>
      <c r="F197" s="35">
        <v>5</v>
      </c>
      <c r="G197" s="35">
        <v>4</v>
      </c>
      <c r="H197" s="35">
        <v>3</v>
      </c>
      <c r="I197" s="35">
        <v>2</v>
      </c>
      <c r="J197" s="57">
        <v>1</v>
      </c>
      <c r="M197" s="56">
        <f t="shared" si="5"/>
        <v>3240</v>
      </c>
      <c r="N197" s="57">
        <f t="shared" si="4"/>
        <v>3249.99</v>
      </c>
      <c r="P197" s="56">
        <v>1336.89</v>
      </c>
      <c r="Q197" s="35">
        <v>704.61</v>
      </c>
      <c r="R197" s="35">
        <v>452.13</v>
      </c>
      <c r="S197" s="35">
        <v>255.43</v>
      </c>
      <c r="T197" s="35">
        <v>114.5</v>
      </c>
      <c r="U197" s="57">
        <v>29.36</v>
      </c>
    </row>
    <row r="198" spans="2:21" x14ac:dyDescent="0.2">
      <c r="B198" s="56">
        <v>0.01</v>
      </c>
      <c r="C198" s="57">
        <v>9.99</v>
      </c>
      <c r="E198" s="56">
        <v>7</v>
      </c>
      <c r="F198" s="35">
        <v>5</v>
      </c>
      <c r="G198" s="35">
        <v>4</v>
      </c>
      <c r="H198" s="35">
        <v>3</v>
      </c>
      <c r="I198" s="35">
        <v>2</v>
      </c>
      <c r="J198" s="57">
        <v>1</v>
      </c>
      <c r="M198" s="56">
        <f t="shared" si="5"/>
        <v>3250</v>
      </c>
      <c r="N198" s="57">
        <f t="shared" si="4"/>
        <v>3259.99</v>
      </c>
      <c r="P198" s="56">
        <v>1343.89</v>
      </c>
      <c r="Q198" s="35">
        <v>709.61</v>
      </c>
      <c r="R198" s="35">
        <v>456.13</v>
      </c>
      <c r="S198" s="35">
        <v>258.43</v>
      </c>
      <c r="T198" s="35">
        <v>116.5</v>
      </c>
      <c r="U198" s="57">
        <v>30.36</v>
      </c>
    </row>
    <row r="199" spans="2:21" x14ac:dyDescent="0.2">
      <c r="B199" s="56">
        <v>0.01</v>
      </c>
      <c r="C199" s="57">
        <v>9.99</v>
      </c>
      <c r="E199" s="56">
        <v>7</v>
      </c>
      <c r="F199" s="35">
        <v>5</v>
      </c>
      <c r="G199" s="35">
        <v>4</v>
      </c>
      <c r="H199" s="35">
        <v>3</v>
      </c>
      <c r="I199" s="35">
        <v>2</v>
      </c>
      <c r="J199" s="57">
        <v>1</v>
      </c>
      <c r="M199" s="56">
        <f t="shared" si="5"/>
        <v>3260</v>
      </c>
      <c r="N199" s="57">
        <f t="shared" si="4"/>
        <v>3269.99</v>
      </c>
      <c r="P199" s="56">
        <v>1350.89</v>
      </c>
      <c r="Q199" s="35">
        <v>714.61</v>
      </c>
      <c r="R199" s="35">
        <v>460.13</v>
      </c>
      <c r="S199" s="35">
        <v>261.43</v>
      </c>
      <c r="T199" s="35">
        <v>118.5</v>
      </c>
      <c r="U199" s="57">
        <v>31.36</v>
      </c>
    </row>
    <row r="200" spans="2:21" x14ac:dyDescent="0.2">
      <c r="B200" s="56">
        <v>0.01</v>
      </c>
      <c r="C200" s="57">
        <v>9.99</v>
      </c>
      <c r="E200" s="56">
        <v>7</v>
      </c>
      <c r="F200" s="35">
        <v>5</v>
      </c>
      <c r="G200" s="35">
        <v>4</v>
      </c>
      <c r="H200" s="35">
        <v>3</v>
      </c>
      <c r="I200" s="35">
        <v>2</v>
      </c>
      <c r="J200" s="57">
        <v>1</v>
      </c>
      <c r="M200" s="56">
        <f t="shared" si="5"/>
        <v>3270</v>
      </c>
      <c r="N200" s="57">
        <f t="shared" ref="N200:N263" si="6">10+N199</f>
        <v>3279.99</v>
      </c>
      <c r="P200" s="56">
        <v>1357.89</v>
      </c>
      <c r="Q200" s="35">
        <v>719.61</v>
      </c>
      <c r="R200" s="35">
        <v>464.13</v>
      </c>
      <c r="S200" s="35">
        <v>264.43</v>
      </c>
      <c r="T200" s="35">
        <v>120.5</v>
      </c>
      <c r="U200" s="57">
        <v>32.36</v>
      </c>
    </row>
    <row r="201" spans="2:21" x14ac:dyDescent="0.2">
      <c r="B201" s="56"/>
      <c r="C201" s="57"/>
      <c r="E201" s="56"/>
      <c r="F201" s="35"/>
      <c r="G201" s="35"/>
      <c r="H201" s="35"/>
      <c r="I201" s="35"/>
      <c r="J201" s="57"/>
      <c r="M201" s="56">
        <f t="shared" ref="M201:M264" si="7">10+M200</f>
        <v>3280</v>
      </c>
      <c r="N201" s="57">
        <f t="shared" si="6"/>
        <v>3289.99</v>
      </c>
      <c r="P201" s="56">
        <v>1364.89</v>
      </c>
      <c r="Q201" s="35">
        <v>724.61</v>
      </c>
      <c r="R201" s="35">
        <v>468.13</v>
      </c>
      <c r="S201" s="35">
        <v>267.43</v>
      </c>
      <c r="T201" s="35">
        <v>122.5</v>
      </c>
      <c r="U201" s="57">
        <v>33.36</v>
      </c>
    </row>
    <row r="202" spans="2:21" x14ac:dyDescent="0.2">
      <c r="B202" s="56"/>
      <c r="C202" s="57"/>
      <c r="E202" s="56"/>
      <c r="F202" s="35"/>
      <c r="G202" s="35"/>
      <c r="H202" s="35"/>
      <c r="I202" s="35"/>
      <c r="J202" s="57"/>
      <c r="M202" s="56">
        <f t="shared" si="7"/>
        <v>3290</v>
      </c>
      <c r="N202" s="57">
        <f t="shared" si="6"/>
        <v>3299.99</v>
      </c>
      <c r="P202" s="56">
        <v>1371.89</v>
      </c>
      <c r="Q202" s="35">
        <v>729.61</v>
      </c>
      <c r="R202" s="35">
        <v>472.13</v>
      </c>
      <c r="S202" s="35">
        <v>270.43</v>
      </c>
      <c r="T202" s="35">
        <v>124.5</v>
      </c>
      <c r="U202" s="57">
        <v>34.36</v>
      </c>
    </row>
    <row r="203" spans="2:21" x14ac:dyDescent="0.2">
      <c r="B203" s="56"/>
      <c r="C203" s="57"/>
      <c r="E203" s="56"/>
      <c r="F203" s="35"/>
      <c r="G203" s="35"/>
      <c r="H203" s="35"/>
      <c r="I203" s="35"/>
      <c r="J203" s="57"/>
      <c r="M203" s="56">
        <f t="shared" si="7"/>
        <v>3300</v>
      </c>
      <c r="N203" s="57">
        <f t="shared" si="6"/>
        <v>3309.99</v>
      </c>
      <c r="P203" s="56">
        <v>1378.89</v>
      </c>
      <c r="Q203" s="35">
        <v>734.61</v>
      </c>
      <c r="R203" s="35">
        <v>476.13</v>
      </c>
      <c r="S203" s="35">
        <v>273.43</v>
      </c>
      <c r="T203" s="35">
        <v>126.5</v>
      </c>
      <c r="U203" s="57">
        <v>35.36</v>
      </c>
    </row>
    <row r="204" spans="2:21" x14ac:dyDescent="0.2">
      <c r="B204" s="56"/>
      <c r="C204" s="57"/>
      <c r="E204" s="56"/>
      <c r="F204" s="35"/>
      <c r="G204" s="35"/>
      <c r="H204" s="35"/>
      <c r="I204" s="35"/>
      <c r="J204" s="57"/>
      <c r="M204" s="56">
        <f t="shared" si="7"/>
        <v>3310</v>
      </c>
      <c r="N204" s="57">
        <f t="shared" si="6"/>
        <v>3319.99</v>
      </c>
      <c r="P204" s="56">
        <v>1385.89</v>
      </c>
      <c r="Q204" s="35">
        <v>739.61</v>
      </c>
      <c r="R204" s="35">
        <v>480.13</v>
      </c>
      <c r="S204" s="35">
        <v>276.43</v>
      </c>
      <c r="T204" s="35">
        <v>128.5</v>
      </c>
      <c r="U204" s="57">
        <v>36.36</v>
      </c>
    </row>
    <row r="205" spans="2:21" x14ac:dyDescent="0.2">
      <c r="B205" s="56"/>
      <c r="C205" s="57"/>
      <c r="E205" s="56"/>
      <c r="F205" s="35"/>
      <c r="G205" s="35"/>
      <c r="H205" s="35"/>
      <c r="I205" s="35"/>
      <c r="J205" s="57"/>
      <c r="M205" s="56">
        <f t="shared" si="7"/>
        <v>3320</v>
      </c>
      <c r="N205" s="57">
        <f t="shared" si="6"/>
        <v>3329.99</v>
      </c>
      <c r="P205" s="56">
        <v>1392.89</v>
      </c>
      <c r="Q205" s="35">
        <v>744.61</v>
      </c>
      <c r="R205" s="35">
        <v>484.13</v>
      </c>
      <c r="S205" s="35">
        <v>279.43</v>
      </c>
      <c r="T205" s="35">
        <v>130.5</v>
      </c>
      <c r="U205" s="57">
        <v>37.36</v>
      </c>
    </row>
    <row r="206" spans="2:21" x14ac:dyDescent="0.2">
      <c r="B206" s="56"/>
      <c r="C206" s="57"/>
      <c r="E206" s="56"/>
      <c r="F206" s="35"/>
      <c r="G206" s="35"/>
      <c r="H206" s="35"/>
      <c r="I206" s="35"/>
      <c r="J206" s="57"/>
      <c r="M206" s="56">
        <f t="shared" si="7"/>
        <v>3330</v>
      </c>
      <c r="N206" s="57">
        <f t="shared" si="6"/>
        <v>3339.99</v>
      </c>
      <c r="P206" s="56">
        <v>1399.89</v>
      </c>
      <c r="Q206" s="35">
        <v>749.61</v>
      </c>
      <c r="R206" s="35">
        <v>488.13</v>
      </c>
      <c r="S206" s="35">
        <v>282.43</v>
      </c>
      <c r="T206" s="35">
        <v>132.5</v>
      </c>
      <c r="U206" s="57">
        <v>38.36</v>
      </c>
    </row>
    <row r="207" spans="2:21" x14ac:dyDescent="0.2">
      <c r="B207" s="56"/>
      <c r="C207" s="57"/>
      <c r="E207" s="56"/>
      <c r="F207" s="35"/>
      <c r="G207" s="35"/>
      <c r="H207" s="35"/>
      <c r="I207" s="35"/>
      <c r="J207" s="57"/>
      <c r="M207" s="56">
        <f t="shared" si="7"/>
        <v>3340</v>
      </c>
      <c r="N207" s="57">
        <f t="shared" si="6"/>
        <v>3349.99</v>
      </c>
      <c r="P207" s="56">
        <v>1406.89</v>
      </c>
      <c r="Q207" s="35">
        <v>754.61</v>
      </c>
      <c r="R207" s="35">
        <v>492.13</v>
      </c>
      <c r="S207" s="35">
        <v>285.43</v>
      </c>
      <c r="T207" s="35">
        <v>134.5</v>
      </c>
      <c r="U207" s="57">
        <v>39.36</v>
      </c>
    </row>
    <row r="208" spans="2:21" x14ac:dyDescent="0.2">
      <c r="B208" s="56"/>
      <c r="C208" s="57"/>
      <c r="E208" s="56"/>
      <c r="F208" s="35"/>
      <c r="G208" s="35"/>
      <c r="H208" s="35"/>
      <c r="I208" s="35"/>
      <c r="J208" s="57"/>
      <c r="M208" s="56">
        <f t="shared" si="7"/>
        <v>3350</v>
      </c>
      <c r="N208" s="57">
        <f t="shared" si="6"/>
        <v>3359.99</v>
      </c>
      <c r="P208" s="56">
        <v>1413.89</v>
      </c>
      <c r="Q208" s="35">
        <v>759.61</v>
      </c>
      <c r="R208" s="35">
        <v>496.13</v>
      </c>
      <c r="S208" s="35">
        <v>288.43</v>
      </c>
      <c r="T208" s="35">
        <v>136.5</v>
      </c>
      <c r="U208" s="57">
        <v>40.36</v>
      </c>
    </row>
    <row r="209" spans="2:21" x14ac:dyDescent="0.2">
      <c r="B209" s="56"/>
      <c r="C209" s="57"/>
      <c r="E209" s="56"/>
      <c r="F209" s="35"/>
      <c r="G209" s="35"/>
      <c r="H209" s="35"/>
      <c r="I209" s="35"/>
      <c r="J209" s="57"/>
      <c r="M209" s="56">
        <f t="shared" si="7"/>
        <v>3360</v>
      </c>
      <c r="N209" s="57">
        <f t="shared" si="6"/>
        <v>3369.99</v>
      </c>
      <c r="P209" s="56">
        <v>1420.89</v>
      </c>
      <c r="Q209" s="35">
        <v>764.61</v>
      </c>
      <c r="R209" s="35">
        <v>500.13</v>
      </c>
      <c r="S209" s="35">
        <v>291.43</v>
      </c>
      <c r="T209" s="35">
        <v>138.5</v>
      </c>
      <c r="U209" s="57">
        <v>41.36</v>
      </c>
    </row>
    <row r="210" spans="2:21" x14ac:dyDescent="0.2">
      <c r="B210" s="56"/>
      <c r="C210" s="57"/>
      <c r="E210" s="56"/>
      <c r="F210" s="35"/>
      <c r="G210" s="35"/>
      <c r="H210" s="35"/>
      <c r="I210" s="35"/>
      <c r="J210" s="57"/>
      <c r="M210" s="56">
        <f t="shared" si="7"/>
        <v>3370</v>
      </c>
      <c r="N210" s="57">
        <f t="shared" si="6"/>
        <v>3379.99</v>
      </c>
      <c r="P210" s="56">
        <v>1427.89</v>
      </c>
      <c r="Q210" s="35">
        <v>769.61</v>
      </c>
      <c r="R210" s="35">
        <v>504.13</v>
      </c>
      <c r="S210" s="35">
        <v>294.43</v>
      </c>
      <c r="T210" s="35">
        <v>140.5</v>
      </c>
      <c r="U210" s="57">
        <v>42.36</v>
      </c>
    </row>
    <row r="211" spans="2:21" x14ac:dyDescent="0.2">
      <c r="B211" s="56"/>
      <c r="C211" s="57"/>
      <c r="E211" s="56"/>
      <c r="F211" s="35"/>
      <c r="G211" s="35"/>
      <c r="H211" s="35"/>
      <c r="I211" s="35"/>
      <c r="J211" s="57"/>
      <c r="M211" s="56">
        <f t="shared" si="7"/>
        <v>3380</v>
      </c>
      <c r="N211" s="57">
        <f t="shared" si="6"/>
        <v>3389.99</v>
      </c>
      <c r="P211" s="56">
        <v>1434.89</v>
      </c>
      <c r="Q211" s="35">
        <v>774.61</v>
      </c>
      <c r="R211" s="35">
        <v>508.13</v>
      </c>
      <c r="S211" s="35">
        <v>297.43</v>
      </c>
      <c r="T211" s="35">
        <v>142.5</v>
      </c>
      <c r="U211" s="57">
        <v>43.36</v>
      </c>
    </row>
    <row r="212" spans="2:21" x14ac:dyDescent="0.2">
      <c r="B212" s="56"/>
      <c r="C212" s="57"/>
      <c r="E212" s="56"/>
      <c r="F212" s="35"/>
      <c r="G212" s="35"/>
      <c r="H212" s="35"/>
      <c r="I212" s="35"/>
      <c r="J212" s="57"/>
      <c r="M212" s="56">
        <f t="shared" si="7"/>
        <v>3390</v>
      </c>
      <c r="N212" s="57">
        <f t="shared" si="6"/>
        <v>3399.99</v>
      </c>
      <c r="P212" s="56">
        <v>1441.89</v>
      </c>
      <c r="Q212" s="35">
        <v>779.61</v>
      </c>
      <c r="R212" s="35">
        <v>512.13</v>
      </c>
      <c r="S212" s="35">
        <v>300.43</v>
      </c>
      <c r="T212" s="35">
        <v>144.5</v>
      </c>
      <c r="U212" s="57">
        <v>44.36</v>
      </c>
    </row>
    <row r="213" spans="2:21" x14ac:dyDescent="0.2">
      <c r="B213" s="56"/>
      <c r="C213" s="57"/>
      <c r="E213" s="56"/>
      <c r="F213" s="35"/>
      <c r="G213" s="35"/>
      <c r="H213" s="35"/>
      <c r="I213" s="35"/>
      <c r="J213" s="57"/>
      <c r="M213" s="56">
        <f t="shared" si="7"/>
        <v>3400</v>
      </c>
      <c r="N213" s="57">
        <f t="shared" si="6"/>
        <v>3409.99</v>
      </c>
      <c r="P213" s="56">
        <v>1448.89</v>
      </c>
      <c r="Q213" s="35">
        <v>784.61</v>
      </c>
      <c r="R213" s="35">
        <v>516.13</v>
      </c>
      <c r="S213" s="35">
        <v>303.43</v>
      </c>
      <c r="T213" s="35">
        <v>146.5</v>
      </c>
      <c r="U213" s="57">
        <v>45.36</v>
      </c>
    </row>
    <row r="214" spans="2:21" x14ac:dyDescent="0.2">
      <c r="B214" s="56"/>
      <c r="C214" s="57"/>
      <c r="E214" s="56"/>
      <c r="F214" s="35"/>
      <c r="G214" s="35"/>
      <c r="H214" s="35"/>
      <c r="I214" s="35"/>
      <c r="J214" s="57"/>
      <c r="M214" s="56">
        <f t="shared" si="7"/>
        <v>3410</v>
      </c>
      <c r="N214" s="57">
        <f t="shared" si="6"/>
        <v>3419.99</v>
      </c>
      <c r="P214" s="56">
        <v>1455.89</v>
      </c>
      <c r="Q214" s="35">
        <v>789.61</v>
      </c>
      <c r="R214" s="35">
        <v>520.13</v>
      </c>
      <c r="S214" s="35">
        <v>306.43</v>
      </c>
      <c r="T214" s="35">
        <v>148.5</v>
      </c>
      <c r="U214" s="57">
        <v>46.36</v>
      </c>
    </row>
    <row r="215" spans="2:21" x14ac:dyDescent="0.2">
      <c r="B215" s="56"/>
      <c r="C215" s="57"/>
      <c r="E215" s="56"/>
      <c r="F215" s="35"/>
      <c r="G215" s="35"/>
      <c r="H215" s="35"/>
      <c r="I215" s="35"/>
      <c r="J215" s="57"/>
      <c r="M215" s="56">
        <f t="shared" si="7"/>
        <v>3420</v>
      </c>
      <c r="N215" s="57">
        <f t="shared" si="6"/>
        <v>3429.99</v>
      </c>
      <c r="P215" s="56">
        <v>1462.89</v>
      </c>
      <c r="Q215" s="35">
        <v>794.61</v>
      </c>
      <c r="R215" s="35">
        <v>524.13</v>
      </c>
      <c r="S215" s="35">
        <v>309.43</v>
      </c>
      <c r="T215" s="35">
        <v>150.5</v>
      </c>
      <c r="U215" s="57">
        <v>47.36</v>
      </c>
    </row>
    <row r="216" spans="2:21" x14ac:dyDescent="0.2">
      <c r="B216" s="56"/>
      <c r="C216" s="57"/>
      <c r="E216" s="56"/>
      <c r="F216" s="35"/>
      <c r="G216" s="35"/>
      <c r="H216" s="35"/>
      <c r="I216" s="35"/>
      <c r="J216" s="57"/>
      <c r="M216" s="56">
        <f t="shared" si="7"/>
        <v>3430</v>
      </c>
      <c r="N216" s="57">
        <f t="shared" si="6"/>
        <v>3439.99</v>
      </c>
      <c r="P216" s="56">
        <v>1469.89</v>
      </c>
      <c r="Q216" s="35">
        <v>799.61</v>
      </c>
      <c r="R216" s="35">
        <v>528.13</v>
      </c>
      <c r="S216" s="35">
        <v>312.43</v>
      </c>
      <c r="T216" s="35">
        <v>152.5</v>
      </c>
      <c r="U216" s="57">
        <v>48.36</v>
      </c>
    </row>
    <row r="217" spans="2:21" x14ac:dyDescent="0.2">
      <c r="B217" s="56"/>
      <c r="C217" s="57"/>
      <c r="E217" s="56"/>
      <c r="F217" s="35"/>
      <c r="G217" s="35"/>
      <c r="H217" s="35"/>
      <c r="I217" s="35"/>
      <c r="J217" s="57"/>
      <c r="M217" s="56">
        <f t="shared" si="7"/>
        <v>3440</v>
      </c>
      <c r="N217" s="57">
        <f t="shared" si="6"/>
        <v>3449.99</v>
      </c>
      <c r="P217" s="56">
        <v>1476.89</v>
      </c>
      <c r="Q217" s="35">
        <v>804.61</v>
      </c>
      <c r="R217" s="35">
        <v>532.13</v>
      </c>
      <c r="S217" s="35">
        <v>315.43</v>
      </c>
      <c r="T217" s="35">
        <v>154.5</v>
      </c>
      <c r="U217" s="57">
        <v>49.36</v>
      </c>
    </row>
    <row r="218" spans="2:21" x14ac:dyDescent="0.2">
      <c r="B218" s="56"/>
      <c r="C218" s="57"/>
      <c r="E218" s="56"/>
      <c r="F218" s="35"/>
      <c r="G218" s="35"/>
      <c r="H218" s="35"/>
      <c r="I218" s="35"/>
      <c r="J218" s="57"/>
      <c r="M218" s="56">
        <f t="shared" si="7"/>
        <v>3450</v>
      </c>
      <c r="N218" s="57">
        <f t="shared" si="6"/>
        <v>3459.99</v>
      </c>
      <c r="P218" s="56">
        <v>1483.89</v>
      </c>
      <c r="Q218" s="35">
        <v>809.61</v>
      </c>
      <c r="R218" s="35">
        <v>536.13</v>
      </c>
      <c r="S218" s="35">
        <v>318.43</v>
      </c>
      <c r="T218" s="35">
        <v>156.5</v>
      </c>
      <c r="U218" s="57">
        <v>50.36</v>
      </c>
    </row>
    <row r="219" spans="2:21" x14ac:dyDescent="0.2">
      <c r="B219" s="56"/>
      <c r="C219" s="57"/>
      <c r="E219" s="56"/>
      <c r="F219" s="35"/>
      <c r="G219" s="35"/>
      <c r="H219" s="35"/>
      <c r="I219" s="35"/>
      <c r="J219" s="57"/>
      <c r="M219" s="56">
        <f t="shared" si="7"/>
        <v>3460</v>
      </c>
      <c r="N219" s="57">
        <f t="shared" si="6"/>
        <v>3469.99</v>
      </c>
      <c r="P219" s="56">
        <v>1490.89</v>
      </c>
      <c r="Q219" s="35">
        <v>814.61</v>
      </c>
      <c r="R219" s="35">
        <v>540.13</v>
      </c>
      <c r="S219" s="35">
        <v>321.43</v>
      </c>
      <c r="T219" s="35">
        <v>158.5</v>
      </c>
      <c r="U219" s="57">
        <v>51.36</v>
      </c>
    </row>
    <row r="220" spans="2:21" x14ac:dyDescent="0.2">
      <c r="B220" s="56"/>
      <c r="C220" s="57"/>
      <c r="E220" s="56"/>
      <c r="F220" s="35"/>
      <c r="G220" s="35"/>
      <c r="H220" s="35"/>
      <c r="I220" s="35"/>
      <c r="J220" s="57"/>
      <c r="M220" s="56">
        <f t="shared" si="7"/>
        <v>3470</v>
      </c>
      <c r="N220" s="57">
        <f t="shared" si="6"/>
        <v>3479.99</v>
      </c>
      <c r="P220" s="56">
        <v>1497.89</v>
      </c>
      <c r="Q220" s="35">
        <v>819.61</v>
      </c>
      <c r="R220" s="35">
        <v>544.13</v>
      </c>
      <c r="S220" s="35">
        <v>324.43</v>
      </c>
      <c r="T220" s="35">
        <v>160.5</v>
      </c>
      <c r="U220" s="57">
        <v>52.36</v>
      </c>
    </row>
    <row r="221" spans="2:21" x14ac:dyDescent="0.2">
      <c r="B221" s="56"/>
      <c r="C221" s="57"/>
      <c r="E221" s="56"/>
      <c r="F221" s="35"/>
      <c r="G221" s="35"/>
      <c r="H221" s="35"/>
      <c r="I221" s="35"/>
      <c r="J221" s="57"/>
      <c r="M221" s="56">
        <f t="shared" si="7"/>
        <v>3480</v>
      </c>
      <c r="N221" s="57">
        <f t="shared" si="6"/>
        <v>3489.99</v>
      </c>
      <c r="P221" s="56">
        <v>1504.89</v>
      </c>
      <c r="Q221" s="35">
        <v>824.61</v>
      </c>
      <c r="R221" s="35">
        <v>548.13</v>
      </c>
      <c r="S221" s="35">
        <v>327.43</v>
      </c>
      <c r="T221" s="35">
        <v>162.5</v>
      </c>
      <c r="U221" s="57">
        <v>53.36</v>
      </c>
    </row>
    <row r="222" spans="2:21" x14ac:dyDescent="0.2">
      <c r="B222" s="56">
        <v>0.01</v>
      </c>
      <c r="C222" s="57">
        <v>9.99</v>
      </c>
      <c r="E222" s="56">
        <v>7</v>
      </c>
      <c r="F222" s="35">
        <v>5</v>
      </c>
      <c r="G222" s="35">
        <v>4</v>
      </c>
      <c r="H222" s="35">
        <v>3</v>
      </c>
      <c r="I222" s="35">
        <v>2</v>
      </c>
      <c r="J222" s="57">
        <v>1</v>
      </c>
      <c r="M222" s="56">
        <f t="shared" si="7"/>
        <v>3490</v>
      </c>
      <c r="N222" s="57">
        <f t="shared" si="6"/>
        <v>3499.99</v>
      </c>
      <c r="P222" s="56">
        <v>1511.89</v>
      </c>
      <c r="Q222" s="35">
        <v>829.61</v>
      </c>
      <c r="R222" s="35">
        <v>552.13</v>
      </c>
      <c r="S222" s="35">
        <v>330.43</v>
      </c>
      <c r="T222" s="35">
        <v>164.5</v>
      </c>
      <c r="U222" s="57">
        <v>54.36</v>
      </c>
    </row>
    <row r="223" spans="2:21" x14ac:dyDescent="0.2">
      <c r="B223" s="56">
        <v>0.01</v>
      </c>
      <c r="C223" s="57">
        <v>9.99</v>
      </c>
      <c r="E223" s="56">
        <v>7</v>
      </c>
      <c r="F223" s="35">
        <v>5</v>
      </c>
      <c r="G223" s="35">
        <v>4</v>
      </c>
      <c r="H223" s="35">
        <v>3</v>
      </c>
      <c r="I223" s="35">
        <v>2</v>
      </c>
      <c r="J223" s="57">
        <v>1</v>
      </c>
      <c r="M223" s="56">
        <f t="shared" si="7"/>
        <v>3500</v>
      </c>
      <c r="N223" s="57">
        <f t="shared" si="6"/>
        <v>3509.99</v>
      </c>
      <c r="P223" s="56">
        <v>1518.89</v>
      </c>
      <c r="Q223" s="35">
        <v>834.61</v>
      </c>
      <c r="R223" s="35">
        <v>556.13</v>
      </c>
      <c r="S223" s="35">
        <v>333.43</v>
      </c>
      <c r="T223" s="35">
        <v>166.5</v>
      </c>
      <c r="U223" s="57">
        <v>55.36</v>
      </c>
    </row>
    <row r="224" spans="2:21" x14ac:dyDescent="0.2">
      <c r="B224" s="56">
        <v>0.01</v>
      </c>
      <c r="C224" s="57">
        <v>9.99</v>
      </c>
      <c r="E224" s="56">
        <v>7</v>
      </c>
      <c r="F224" s="35">
        <v>5</v>
      </c>
      <c r="G224" s="35">
        <v>4</v>
      </c>
      <c r="H224" s="35">
        <v>3</v>
      </c>
      <c r="I224" s="35">
        <v>2</v>
      </c>
      <c r="J224" s="57">
        <v>1</v>
      </c>
      <c r="M224" s="56">
        <f t="shared" si="7"/>
        <v>3510</v>
      </c>
      <c r="N224" s="57">
        <f t="shared" si="6"/>
        <v>3519.99</v>
      </c>
      <c r="P224" s="56">
        <v>1525.89</v>
      </c>
      <c r="Q224" s="35">
        <v>839.61</v>
      </c>
      <c r="R224" s="35">
        <v>560.13</v>
      </c>
      <c r="S224" s="35">
        <v>336.43</v>
      </c>
      <c r="T224" s="35">
        <v>168.5</v>
      </c>
      <c r="U224" s="57">
        <v>56.36</v>
      </c>
    </row>
    <row r="225" spans="2:21" x14ac:dyDescent="0.2">
      <c r="B225" s="56">
        <v>0.01</v>
      </c>
      <c r="C225" s="57">
        <v>9.99</v>
      </c>
      <c r="E225" s="56">
        <v>7</v>
      </c>
      <c r="F225" s="35">
        <v>5</v>
      </c>
      <c r="G225" s="35">
        <v>4</v>
      </c>
      <c r="H225" s="35">
        <v>3</v>
      </c>
      <c r="I225" s="35">
        <v>2</v>
      </c>
      <c r="J225" s="57">
        <v>1</v>
      </c>
      <c r="M225" s="56">
        <f t="shared" si="7"/>
        <v>3520</v>
      </c>
      <c r="N225" s="57">
        <f t="shared" si="6"/>
        <v>3529.99</v>
      </c>
      <c r="P225" s="56">
        <v>1532.89</v>
      </c>
      <c r="Q225" s="35">
        <v>844.61</v>
      </c>
      <c r="R225" s="35">
        <v>564.13</v>
      </c>
      <c r="S225" s="35">
        <v>339.43</v>
      </c>
      <c r="T225" s="35">
        <v>170.5</v>
      </c>
      <c r="U225" s="57">
        <v>57.36</v>
      </c>
    </row>
    <row r="226" spans="2:21" x14ac:dyDescent="0.2">
      <c r="B226" s="56">
        <v>0.01</v>
      </c>
      <c r="C226" s="57">
        <v>9.99</v>
      </c>
      <c r="E226" s="56">
        <v>7</v>
      </c>
      <c r="F226" s="35">
        <v>5</v>
      </c>
      <c r="G226" s="35">
        <v>4</v>
      </c>
      <c r="H226" s="35">
        <v>3</v>
      </c>
      <c r="I226" s="35">
        <v>2</v>
      </c>
      <c r="J226" s="57">
        <v>1</v>
      </c>
      <c r="M226" s="56">
        <f t="shared" si="7"/>
        <v>3530</v>
      </c>
      <c r="N226" s="57">
        <f t="shared" si="6"/>
        <v>3539.99</v>
      </c>
      <c r="P226" s="56">
        <v>1539.89</v>
      </c>
      <c r="Q226" s="35">
        <v>849.61</v>
      </c>
      <c r="R226" s="35">
        <v>568.13</v>
      </c>
      <c r="S226" s="35">
        <v>342.43</v>
      </c>
      <c r="T226" s="35">
        <v>172.5</v>
      </c>
      <c r="U226" s="57">
        <v>58.36</v>
      </c>
    </row>
    <row r="227" spans="2:21" x14ac:dyDescent="0.2">
      <c r="B227" s="56">
        <v>0.01</v>
      </c>
      <c r="C227" s="57">
        <v>9.99</v>
      </c>
      <c r="E227" s="56">
        <v>7</v>
      </c>
      <c r="F227" s="35">
        <v>5</v>
      </c>
      <c r="G227" s="35">
        <v>4</v>
      </c>
      <c r="H227" s="35">
        <v>3</v>
      </c>
      <c r="I227" s="35">
        <v>2</v>
      </c>
      <c r="J227" s="57">
        <v>1</v>
      </c>
      <c r="M227" s="56">
        <f t="shared" si="7"/>
        <v>3540</v>
      </c>
      <c r="N227" s="57">
        <f t="shared" si="6"/>
        <v>3549.99</v>
      </c>
      <c r="P227" s="56">
        <v>1546.89</v>
      </c>
      <c r="Q227" s="35">
        <v>854.61</v>
      </c>
      <c r="R227" s="35">
        <v>572.13</v>
      </c>
      <c r="S227" s="35">
        <v>345.43</v>
      </c>
      <c r="T227" s="35">
        <v>174.5</v>
      </c>
      <c r="U227" s="57">
        <v>59.36</v>
      </c>
    </row>
    <row r="228" spans="2:21" x14ac:dyDescent="0.2">
      <c r="B228" s="56">
        <v>0.01</v>
      </c>
      <c r="C228" s="57">
        <v>9.99</v>
      </c>
      <c r="E228" s="56">
        <v>7</v>
      </c>
      <c r="F228" s="35">
        <v>5</v>
      </c>
      <c r="G228" s="35">
        <v>4</v>
      </c>
      <c r="H228" s="35">
        <v>3</v>
      </c>
      <c r="I228" s="35">
        <v>2</v>
      </c>
      <c r="J228" s="57">
        <v>1</v>
      </c>
      <c r="M228" s="56">
        <f t="shared" si="7"/>
        <v>3550</v>
      </c>
      <c r="N228" s="57">
        <f t="shared" si="6"/>
        <v>3559.99</v>
      </c>
      <c r="P228" s="56">
        <v>1553.89</v>
      </c>
      <c r="Q228" s="35">
        <v>859.61</v>
      </c>
      <c r="R228" s="35">
        <v>576.13</v>
      </c>
      <c r="S228" s="35">
        <v>348.43</v>
      </c>
      <c r="T228" s="35">
        <v>176.5</v>
      </c>
      <c r="U228" s="57">
        <v>60.36</v>
      </c>
    </row>
    <row r="229" spans="2:21" x14ac:dyDescent="0.2">
      <c r="B229" s="56">
        <v>0.01</v>
      </c>
      <c r="C229" s="57">
        <v>9.99</v>
      </c>
      <c r="E229" s="56">
        <v>7</v>
      </c>
      <c r="F229" s="35">
        <v>5</v>
      </c>
      <c r="G229" s="35">
        <v>4</v>
      </c>
      <c r="H229" s="35">
        <v>3</v>
      </c>
      <c r="I229" s="35">
        <v>2</v>
      </c>
      <c r="J229" s="57">
        <v>1</v>
      </c>
      <c r="M229" s="56">
        <f t="shared" si="7"/>
        <v>3560</v>
      </c>
      <c r="N229" s="57">
        <f t="shared" si="6"/>
        <v>3569.99</v>
      </c>
      <c r="P229" s="56">
        <v>1560.89</v>
      </c>
      <c r="Q229" s="35">
        <v>864.61</v>
      </c>
      <c r="R229" s="35">
        <v>580.13</v>
      </c>
      <c r="S229" s="35">
        <v>351.43</v>
      </c>
      <c r="T229" s="35">
        <v>178.5</v>
      </c>
      <c r="U229" s="57">
        <v>61.36</v>
      </c>
    </row>
    <row r="230" spans="2:21" x14ac:dyDescent="0.2">
      <c r="B230" s="56">
        <v>0.01</v>
      </c>
      <c r="C230" s="57">
        <v>9.99</v>
      </c>
      <c r="E230" s="56">
        <v>7</v>
      </c>
      <c r="F230" s="35">
        <v>5</v>
      </c>
      <c r="G230" s="35">
        <v>4</v>
      </c>
      <c r="H230" s="35">
        <v>3</v>
      </c>
      <c r="I230" s="35">
        <v>2</v>
      </c>
      <c r="J230" s="57">
        <v>1</v>
      </c>
      <c r="M230" s="56">
        <f t="shared" si="7"/>
        <v>3570</v>
      </c>
      <c r="N230" s="57">
        <f t="shared" si="6"/>
        <v>3579.99</v>
      </c>
      <c r="P230" s="56">
        <v>1567.89</v>
      </c>
      <c r="Q230" s="35">
        <v>869.61</v>
      </c>
      <c r="R230" s="35">
        <v>584.13</v>
      </c>
      <c r="S230" s="35">
        <v>354.43</v>
      </c>
      <c r="T230" s="35">
        <v>180.5</v>
      </c>
      <c r="U230" s="57">
        <v>62.36</v>
      </c>
    </row>
    <row r="231" spans="2:21" x14ac:dyDescent="0.2">
      <c r="B231" s="56">
        <v>0.01</v>
      </c>
      <c r="C231" s="57">
        <v>9.99</v>
      </c>
      <c r="E231" s="56">
        <v>7</v>
      </c>
      <c r="F231" s="35">
        <v>5</v>
      </c>
      <c r="G231" s="35">
        <v>4</v>
      </c>
      <c r="H231" s="35">
        <v>3</v>
      </c>
      <c r="I231" s="35">
        <v>2</v>
      </c>
      <c r="J231" s="57">
        <v>1</v>
      </c>
      <c r="M231" s="56">
        <f t="shared" si="7"/>
        <v>3580</v>
      </c>
      <c r="N231" s="57">
        <f t="shared" si="6"/>
        <v>3589.99</v>
      </c>
      <c r="P231" s="56">
        <v>1574.89</v>
      </c>
      <c r="Q231" s="35">
        <v>874.61</v>
      </c>
      <c r="R231" s="35">
        <v>588.13</v>
      </c>
      <c r="S231" s="35">
        <v>357.43</v>
      </c>
      <c r="T231" s="35">
        <v>182.5</v>
      </c>
      <c r="U231" s="57">
        <v>63.36</v>
      </c>
    </row>
    <row r="232" spans="2:21" x14ac:dyDescent="0.2">
      <c r="B232" s="56">
        <v>0.01</v>
      </c>
      <c r="C232" s="57">
        <v>9.99</v>
      </c>
      <c r="E232" s="56">
        <v>7</v>
      </c>
      <c r="F232" s="35">
        <v>5</v>
      </c>
      <c r="G232" s="35">
        <v>4</v>
      </c>
      <c r="H232" s="35">
        <v>3</v>
      </c>
      <c r="I232" s="35">
        <v>2</v>
      </c>
      <c r="J232" s="57">
        <v>1</v>
      </c>
      <c r="M232" s="56">
        <f t="shared" si="7"/>
        <v>3590</v>
      </c>
      <c r="N232" s="57">
        <f t="shared" si="6"/>
        <v>3599.99</v>
      </c>
      <c r="P232" s="56">
        <v>1581.89</v>
      </c>
      <c r="Q232" s="35">
        <v>879.61</v>
      </c>
      <c r="R232" s="35">
        <v>592.13</v>
      </c>
      <c r="S232" s="35">
        <v>360.43</v>
      </c>
      <c r="T232" s="35">
        <v>184.5</v>
      </c>
      <c r="U232" s="57">
        <v>64.36</v>
      </c>
    </row>
    <row r="233" spans="2:21" x14ac:dyDescent="0.2">
      <c r="B233" s="56">
        <v>0.01</v>
      </c>
      <c r="C233" s="57">
        <v>9.99</v>
      </c>
      <c r="E233" s="56">
        <v>7</v>
      </c>
      <c r="F233" s="35">
        <v>5</v>
      </c>
      <c r="G233" s="35">
        <v>4</v>
      </c>
      <c r="H233" s="35">
        <v>3</v>
      </c>
      <c r="I233" s="35">
        <v>2</v>
      </c>
      <c r="J233" s="57">
        <v>1</v>
      </c>
      <c r="M233" s="56">
        <f t="shared" si="7"/>
        <v>3600</v>
      </c>
      <c r="N233" s="57">
        <f t="shared" si="6"/>
        <v>3609.99</v>
      </c>
      <c r="P233" s="56">
        <v>1588.89</v>
      </c>
      <c r="Q233" s="35">
        <v>884.61</v>
      </c>
      <c r="R233" s="35">
        <v>596.13</v>
      </c>
      <c r="S233" s="35">
        <v>363.43</v>
      </c>
      <c r="T233" s="35">
        <v>186.5</v>
      </c>
      <c r="U233" s="57">
        <v>65.36</v>
      </c>
    </row>
    <row r="234" spans="2:21" x14ac:dyDescent="0.2">
      <c r="B234" s="56">
        <v>0.01</v>
      </c>
      <c r="C234" s="57">
        <v>9.99</v>
      </c>
      <c r="E234" s="56">
        <v>7</v>
      </c>
      <c r="F234" s="35">
        <v>5</v>
      </c>
      <c r="G234" s="35">
        <v>4</v>
      </c>
      <c r="H234" s="35">
        <v>3</v>
      </c>
      <c r="I234" s="35">
        <v>2</v>
      </c>
      <c r="J234" s="57">
        <v>1</v>
      </c>
      <c r="M234" s="56">
        <f t="shared" si="7"/>
        <v>3610</v>
      </c>
      <c r="N234" s="57">
        <f t="shared" si="6"/>
        <v>3619.99</v>
      </c>
      <c r="P234" s="56">
        <v>1595.89</v>
      </c>
      <c r="Q234" s="35">
        <v>889.61</v>
      </c>
      <c r="R234" s="35">
        <v>600.13</v>
      </c>
      <c r="S234" s="35">
        <v>366.43</v>
      </c>
      <c r="T234" s="35">
        <v>188.5</v>
      </c>
      <c r="U234" s="57">
        <v>66.36</v>
      </c>
    </row>
    <row r="235" spans="2:21" x14ac:dyDescent="0.2">
      <c r="B235" s="56">
        <v>0.01</v>
      </c>
      <c r="C235" s="57">
        <v>9.99</v>
      </c>
      <c r="E235" s="56">
        <v>7</v>
      </c>
      <c r="F235" s="35">
        <v>5</v>
      </c>
      <c r="G235" s="35">
        <v>4</v>
      </c>
      <c r="H235" s="35">
        <v>3</v>
      </c>
      <c r="I235" s="35">
        <v>2</v>
      </c>
      <c r="J235" s="57">
        <v>1</v>
      </c>
      <c r="M235" s="56">
        <f t="shared" si="7"/>
        <v>3620</v>
      </c>
      <c r="N235" s="57">
        <f t="shared" si="6"/>
        <v>3629.99</v>
      </c>
      <c r="P235" s="56">
        <v>1602.89</v>
      </c>
      <c r="Q235" s="35">
        <v>894.61</v>
      </c>
      <c r="R235" s="35">
        <v>604.13</v>
      </c>
      <c r="S235" s="35">
        <v>369.43</v>
      </c>
      <c r="T235" s="35">
        <v>190.5</v>
      </c>
      <c r="U235" s="57">
        <v>67.36</v>
      </c>
    </row>
    <row r="236" spans="2:21" x14ac:dyDescent="0.2">
      <c r="B236" s="56">
        <v>0.01</v>
      </c>
      <c r="C236" s="57">
        <v>9.99</v>
      </c>
      <c r="E236" s="56">
        <v>7</v>
      </c>
      <c r="F236" s="35">
        <v>5</v>
      </c>
      <c r="G236" s="35">
        <v>4</v>
      </c>
      <c r="H236" s="35">
        <v>3</v>
      </c>
      <c r="I236" s="35">
        <v>2</v>
      </c>
      <c r="J236" s="57">
        <v>1</v>
      </c>
      <c r="M236" s="56">
        <f t="shared" si="7"/>
        <v>3630</v>
      </c>
      <c r="N236" s="57">
        <f t="shared" si="6"/>
        <v>3639.99</v>
      </c>
      <c r="P236" s="56">
        <v>1609.89</v>
      </c>
      <c r="Q236" s="35">
        <v>899.61</v>
      </c>
      <c r="R236" s="35">
        <v>608.13</v>
      </c>
      <c r="S236" s="35">
        <v>372.43</v>
      </c>
      <c r="T236" s="35">
        <v>192.5</v>
      </c>
      <c r="U236" s="57">
        <v>68.36</v>
      </c>
    </row>
    <row r="237" spans="2:21" x14ac:dyDescent="0.2">
      <c r="B237" s="56">
        <v>0.01</v>
      </c>
      <c r="C237" s="57">
        <v>9.99</v>
      </c>
      <c r="E237" s="56">
        <v>7</v>
      </c>
      <c r="F237" s="35">
        <v>5</v>
      </c>
      <c r="G237" s="35">
        <v>4</v>
      </c>
      <c r="H237" s="35">
        <v>3</v>
      </c>
      <c r="I237" s="35">
        <v>2</v>
      </c>
      <c r="J237" s="57">
        <v>1</v>
      </c>
      <c r="M237" s="56">
        <f t="shared" si="7"/>
        <v>3640</v>
      </c>
      <c r="N237" s="57">
        <f t="shared" si="6"/>
        <v>3649.99</v>
      </c>
      <c r="P237" s="56">
        <v>1616.89</v>
      </c>
      <c r="Q237" s="35">
        <v>904.61</v>
      </c>
      <c r="R237" s="35">
        <v>612.13</v>
      </c>
      <c r="S237" s="35">
        <v>375.43</v>
      </c>
      <c r="T237" s="35">
        <v>194.5</v>
      </c>
      <c r="U237" s="57">
        <v>69.36</v>
      </c>
    </row>
    <row r="238" spans="2:21" x14ac:dyDescent="0.2">
      <c r="B238" s="56">
        <v>0.01</v>
      </c>
      <c r="C238" s="57">
        <v>9.99</v>
      </c>
      <c r="E238" s="56">
        <v>7</v>
      </c>
      <c r="F238" s="35">
        <v>5</v>
      </c>
      <c r="G238" s="35">
        <v>4</v>
      </c>
      <c r="H238" s="35">
        <v>3</v>
      </c>
      <c r="I238" s="35">
        <v>2</v>
      </c>
      <c r="J238" s="57">
        <v>1</v>
      </c>
      <c r="M238" s="56">
        <f t="shared" si="7"/>
        <v>3650</v>
      </c>
      <c r="N238" s="57">
        <f t="shared" si="6"/>
        <v>3659.99</v>
      </c>
      <c r="P238" s="56">
        <v>1623.89</v>
      </c>
      <c r="Q238" s="35">
        <v>909.61</v>
      </c>
      <c r="R238" s="35">
        <v>616.13</v>
      </c>
      <c r="S238" s="35">
        <v>378.43</v>
      </c>
      <c r="T238" s="35">
        <v>196.5</v>
      </c>
      <c r="U238" s="57">
        <v>70.36</v>
      </c>
    </row>
    <row r="239" spans="2:21" x14ac:dyDescent="0.2">
      <c r="B239" s="56"/>
      <c r="C239" s="57"/>
      <c r="E239" s="56"/>
      <c r="F239" s="35"/>
      <c r="G239" s="35"/>
      <c r="H239" s="35"/>
      <c r="I239" s="35"/>
      <c r="J239" s="57"/>
      <c r="M239" s="56">
        <f t="shared" si="7"/>
        <v>3660</v>
      </c>
      <c r="N239" s="57">
        <f t="shared" si="6"/>
        <v>3669.99</v>
      </c>
      <c r="P239" s="56">
        <v>1630.89</v>
      </c>
      <c r="Q239" s="35">
        <v>914.61</v>
      </c>
      <c r="R239" s="35">
        <v>620.13</v>
      </c>
      <c r="S239" s="35">
        <v>381.43</v>
      </c>
      <c r="T239" s="35">
        <v>198.5</v>
      </c>
      <c r="U239" s="57">
        <v>71.36</v>
      </c>
    </row>
    <row r="240" spans="2:21" x14ac:dyDescent="0.2">
      <c r="B240" s="56"/>
      <c r="C240" s="57"/>
      <c r="E240" s="56"/>
      <c r="F240" s="35"/>
      <c r="G240" s="35"/>
      <c r="H240" s="35"/>
      <c r="I240" s="35"/>
      <c r="J240" s="57"/>
      <c r="M240" s="56">
        <f t="shared" si="7"/>
        <v>3670</v>
      </c>
      <c r="N240" s="57">
        <f t="shared" si="6"/>
        <v>3679.99</v>
      </c>
      <c r="P240" s="56">
        <v>1637.89</v>
      </c>
      <c r="Q240" s="35">
        <v>919.61</v>
      </c>
      <c r="R240" s="35">
        <v>624.13</v>
      </c>
      <c r="S240" s="35">
        <v>384.43</v>
      </c>
      <c r="T240" s="35">
        <v>200.5</v>
      </c>
      <c r="U240" s="57">
        <v>72.36</v>
      </c>
    </row>
    <row r="241" spans="2:21" x14ac:dyDescent="0.2">
      <c r="B241" s="56"/>
      <c r="C241" s="57"/>
      <c r="E241" s="56"/>
      <c r="F241" s="35"/>
      <c r="G241" s="35"/>
      <c r="H241" s="35"/>
      <c r="I241" s="35"/>
      <c r="J241" s="57"/>
      <c r="M241" s="56">
        <f t="shared" si="7"/>
        <v>3680</v>
      </c>
      <c r="N241" s="57">
        <f t="shared" si="6"/>
        <v>3689.99</v>
      </c>
      <c r="P241" s="56">
        <v>1644.89</v>
      </c>
      <c r="Q241" s="35">
        <v>924.61</v>
      </c>
      <c r="R241" s="35">
        <v>628.13</v>
      </c>
      <c r="S241" s="35">
        <v>387.43</v>
      </c>
      <c r="T241" s="35">
        <v>202.5</v>
      </c>
      <c r="U241" s="57">
        <v>73.36</v>
      </c>
    </row>
    <row r="242" spans="2:21" x14ac:dyDescent="0.2">
      <c r="B242" s="56"/>
      <c r="C242" s="57"/>
      <c r="E242" s="56"/>
      <c r="F242" s="35"/>
      <c r="G242" s="35"/>
      <c r="H242" s="35"/>
      <c r="I242" s="35"/>
      <c r="J242" s="57"/>
      <c r="M242" s="56">
        <f t="shared" si="7"/>
        <v>3690</v>
      </c>
      <c r="N242" s="57">
        <f t="shared" si="6"/>
        <v>3699.99</v>
      </c>
      <c r="P242" s="56">
        <v>1651.89</v>
      </c>
      <c r="Q242" s="35">
        <v>929.61</v>
      </c>
      <c r="R242" s="35">
        <v>632.13</v>
      </c>
      <c r="S242" s="35">
        <v>390.43</v>
      </c>
      <c r="T242" s="35">
        <v>204.5</v>
      </c>
      <c r="U242" s="57">
        <v>74.36</v>
      </c>
    </row>
    <row r="243" spans="2:21" x14ac:dyDescent="0.2">
      <c r="B243" s="56"/>
      <c r="C243" s="57"/>
      <c r="E243" s="56"/>
      <c r="F243" s="35"/>
      <c r="G243" s="35"/>
      <c r="H243" s="35"/>
      <c r="I243" s="35"/>
      <c r="J243" s="57"/>
      <c r="M243" s="56">
        <f t="shared" si="7"/>
        <v>3700</v>
      </c>
      <c r="N243" s="57">
        <f t="shared" si="6"/>
        <v>3709.99</v>
      </c>
      <c r="P243" s="56">
        <v>1658.89</v>
      </c>
      <c r="Q243" s="35">
        <v>934.61</v>
      </c>
      <c r="R243" s="35">
        <v>636.13</v>
      </c>
      <c r="S243" s="35">
        <v>393.43</v>
      </c>
      <c r="T243" s="35">
        <v>206.5</v>
      </c>
      <c r="U243" s="57">
        <v>75.36</v>
      </c>
    </row>
    <row r="244" spans="2:21" x14ac:dyDescent="0.2">
      <c r="B244" s="56"/>
      <c r="C244" s="57"/>
      <c r="E244" s="56"/>
      <c r="F244" s="35"/>
      <c r="G244" s="35"/>
      <c r="H244" s="35"/>
      <c r="I244" s="35"/>
      <c r="J244" s="57"/>
      <c r="M244" s="56">
        <f t="shared" si="7"/>
        <v>3710</v>
      </c>
      <c r="N244" s="57">
        <f t="shared" si="6"/>
        <v>3719.99</v>
      </c>
      <c r="P244" s="56">
        <v>1665.89</v>
      </c>
      <c r="Q244" s="35">
        <v>939.61</v>
      </c>
      <c r="R244" s="35">
        <v>640.13</v>
      </c>
      <c r="S244" s="35">
        <v>396.43</v>
      </c>
      <c r="T244" s="35">
        <v>208.5</v>
      </c>
      <c r="U244" s="57">
        <v>76.36</v>
      </c>
    </row>
    <row r="245" spans="2:21" x14ac:dyDescent="0.2">
      <c r="B245" s="56"/>
      <c r="C245" s="57"/>
      <c r="E245" s="56"/>
      <c r="F245" s="35"/>
      <c r="G245" s="35"/>
      <c r="H245" s="35"/>
      <c r="I245" s="35"/>
      <c r="J245" s="57"/>
      <c r="M245" s="56">
        <f t="shared" si="7"/>
        <v>3720</v>
      </c>
      <c r="N245" s="57">
        <f t="shared" si="6"/>
        <v>3729.99</v>
      </c>
      <c r="P245" s="56">
        <v>1672.89</v>
      </c>
      <c r="Q245" s="35">
        <v>944.61</v>
      </c>
      <c r="R245" s="35">
        <v>644.13</v>
      </c>
      <c r="S245" s="35">
        <v>399.43</v>
      </c>
      <c r="T245" s="35">
        <v>210.5</v>
      </c>
      <c r="U245" s="57">
        <v>77.36</v>
      </c>
    </row>
    <row r="246" spans="2:21" x14ac:dyDescent="0.2">
      <c r="B246" s="56"/>
      <c r="C246" s="57"/>
      <c r="E246" s="56"/>
      <c r="F246" s="35"/>
      <c r="G246" s="35"/>
      <c r="H246" s="35"/>
      <c r="I246" s="35"/>
      <c r="J246" s="57"/>
      <c r="M246" s="56">
        <f t="shared" si="7"/>
        <v>3730</v>
      </c>
      <c r="N246" s="57">
        <f t="shared" si="6"/>
        <v>3739.99</v>
      </c>
      <c r="P246" s="56">
        <v>1679.89</v>
      </c>
      <c r="Q246" s="35">
        <v>949.61</v>
      </c>
      <c r="R246" s="35">
        <v>648.13</v>
      </c>
      <c r="S246" s="35">
        <v>402.43</v>
      </c>
      <c r="T246" s="35">
        <v>212.5</v>
      </c>
      <c r="U246" s="57">
        <v>78.36</v>
      </c>
    </row>
    <row r="247" spans="2:21" x14ac:dyDescent="0.2">
      <c r="B247" s="56"/>
      <c r="C247" s="57"/>
      <c r="E247" s="56"/>
      <c r="F247" s="35"/>
      <c r="G247" s="35"/>
      <c r="H247" s="35"/>
      <c r="I247" s="35"/>
      <c r="J247" s="57"/>
      <c r="M247" s="56">
        <f t="shared" si="7"/>
        <v>3740</v>
      </c>
      <c r="N247" s="57">
        <f t="shared" si="6"/>
        <v>3749.99</v>
      </c>
      <c r="P247" s="56">
        <v>1686.89</v>
      </c>
      <c r="Q247" s="35">
        <v>954.61</v>
      </c>
      <c r="R247" s="35">
        <v>652.13</v>
      </c>
      <c r="S247" s="35">
        <v>405.43</v>
      </c>
      <c r="T247" s="35">
        <v>214.5</v>
      </c>
      <c r="U247" s="57">
        <v>79.36</v>
      </c>
    </row>
    <row r="248" spans="2:21" x14ac:dyDescent="0.2">
      <c r="B248" s="56"/>
      <c r="C248" s="57"/>
      <c r="E248" s="56"/>
      <c r="F248" s="35"/>
      <c r="G248" s="35"/>
      <c r="H248" s="35"/>
      <c r="I248" s="35"/>
      <c r="J248" s="57"/>
      <c r="M248" s="56">
        <f t="shared" si="7"/>
        <v>3750</v>
      </c>
      <c r="N248" s="57">
        <f t="shared" si="6"/>
        <v>3759.99</v>
      </c>
      <c r="P248" s="56">
        <v>1693.89</v>
      </c>
      <c r="Q248" s="35">
        <v>959.61</v>
      </c>
      <c r="R248" s="35">
        <v>656.13</v>
      </c>
      <c r="S248" s="35">
        <v>408.43</v>
      </c>
      <c r="T248" s="35">
        <v>216.5</v>
      </c>
      <c r="U248" s="57">
        <v>80.36</v>
      </c>
    </row>
    <row r="249" spans="2:21" x14ac:dyDescent="0.2">
      <c r="B249" s="56"/>
      <c r="C249" s="57"/>
      <c r="E249" s="56"/>
      <c r="F249" s="35"/>
      <c r="G249" s="35"/>
      <c r="H249" s="35"/>
      <c r="I249" s="35"/>
      <c r="J249" s="57"/>
      <c r="M249" s="56">
        <f t="shared" si="7"/>
        <v>3760</v>
      </c>
      <c r="N249" s="57">
        <f t="shared" si="6"/>
        <v>3769.99</v>
      </c>
      <c r="P249" s="56">
        <v>1700.89</v>
      </c>
      <c r="Q249" s="35">
        <v>964.61</v>
      </c>
      <c r="R249" s="35">
        <v>660.13</v>
      </c>
      <c r="S249" s="35">
        <v>411.43</v>
      </c>
      <c r="T249" s="35">
        <v>218.5</v>
      </c>
      <c r="U249" s="57">
        <v>81.36</v>
      </c>
    </row>
    <row r="250" spans="2:21" x14ac:dyDescent="0.2">
      <c r="B250" s="56"/>
      <c r="C250" s="57"/>
      <c r="E250" s="56"/>
      <c r="F250" s="35"/>
      <c r="G250" s="35"/>
      <c r="H250" s="35"/>
      <c r="I250" s="35"/>
      <c r="J250" s="57"/>
      <c r="M250" s="56">
        <f t="shared" si="7"/>
        <v>3770</v>
      </c>
      <c r="N250" s="57">
        <f t="shared" si="6"/>
        <v>3779.99</v>
      </c>
      <c r="P250" s="56">
        <v>1707.89</v>
      </c>
      <c r="Q250" s="35">
        <v>969.61</v>
      </c>
      <c r="R250" s="35">
        <v>664.13</v>
      </c>
      <c r="S250" s="35">
        <v>414.43</v>
      </c>
      <c r="T250" s="35">
        <v>220.5</v>
      </c>
      <c r="U250" s="57">
        <v>82.36</v>
      </c>
    </row>
    <row r="251" spans="2:21" x14ac:dyDescent="0.2">
      <c r="B251" s="56"/>
      <c r="C251" s="57"/>
      <c r="E251" s="56"/>
      <c r="F251" s="35"/>
      <c r="G251" s="35"/>
      <c r="H251" s="35"/>
      <c r="I251" s="35"/>
      <c r="J251" s="57"/>
      <c r="M251" s="56">
        <f t="shared" si="7"/>
        <v>3780</v>
      </c>
      <c r="N251" s="57">
        <f t="shared" si="6"/>
        <v>3789.99</v>
      </c>
      <c r="P251" s="56">
        <v>1714.89</v>
      </c>
      <c r="Q251" s="35">
        <v>974.61</v>
      </c>
      <c r="R251" s="35">
        <v>668.13</v>
      </c>
      <c r="S251" s="35">
        <v>417.43</v>
      </c>
      <c r="T251" s="35">
        <v>222.5</v>
      </c>
      <c r="U251" s="57">
        <v>83.36</v>
      </c>
    </row>
    <row r="252" spans="2:21" x14ac:dyDescent="0.2">
      <c r="B252" s="56"/>
      <c r="C252" s="57"/>
      <c r="E252" s="56"/>
      <c r="F252" s="35"/>
      <c r="G252" s="35"/>
      <c r="H252" s="35"/>
      <c r="I252" s="35"/>
      <c r="J252" s="57"/>
      <c r="M252" s="56">
        <f t="shared" si="7"/>
        <v>3790</v>
      </c>
      <c r="N252" s="57">
        <f t="shared" si="6"/>
        <v>3799.99</v>
      </c>
      <c r="P252" s="56">
        <v>1721.89</v>
      </c>
      <c r="Q252" s="35">
        <v>979.61</v>
      </c>
      <c r="R252" s="35">
        <v>672.13</v>
      </c>
      <c r="S252" s="35">
        <v>420.43</v>
      </c>
      <c r="T252" s="35">
        <v>224.5</v>
      </c>
      <c r="U252" s="57">
        <v>84.36</v>
      </c>
    </row>
    <row r="253" spans="2:21" x14ac:dyDescent="0.2">
      <c r="B253" s="56"/>
      <c r="C253" s="57"/>
      <c r="E253" s="56"/>
      <c r="F253" s="35"/>
      <c r="G253" s="35"/>
      <c r="H253" s="35"/>
      <c r="I253" s="35"/>
      <c r="J253" s="57"/>
      <c r="M253" s="56">
        <f t="shared" si="7"/>
        <v>3800</v>
      </c>
      <c r="N253" s="57">
        <f t="shared" si="6"/>
        <v>3809.99</v>
      </c>
      <c r="P253" s="56">
        <v>1728.89</v>
      </c>
      <c r="Q253" s="35">
        <v>984.61</v>
      </c>
      <c r="R253" s="35">
        <v>676.13</v>
      </c>
      <c r="S253" s="35">
        <v>423.43</v>
      </c>
      <c r="T253" s="35">
        <v>226.5</v>
      </c>
      <c r="U253" s="57">
        <v>85.36</v>
      </c>
    </row>
    <row r="254" spans="2:21" x14ac:dyDescent="0.2">
      <c r="B254" s="56"/>
      <c r="C254" s="57"/>
      <c r="E254" s="56"/>
      <c r="F254" s="35"/>
      <c r="G254" s="35"/>
      <c r="H254" s="35"/>
      <c r="I254" s="35"/>
      <c r="J254" s="57"/>
      <c r="M254" s="56">
        <f t="shared" si="7"/>
        <v>3810</v>
      </c>
      <c r="N254" s="57">
        <f t="shared" si="6"/>
        <v>3819.99</v>
      </c>
      <c r="P254" s="56">
        <v>1735.89</v>
      </c>
      <c r="Q254" s="35">
        <v>989.61</v>
      </c>
      <c r="R254" s="35">
        <v>680.13</v>
      </c>
      <c r="S254" s="35">
        <v>426.43</v>
      </c>
      <c r="T254" s="35">
        <v>228.5</v>
      </c>
      <c r="U254" s="57">
        <v>86.36</v>
      </c>
    </row>
    <row r="255" spans="2:21" x14ac:dyDescent="0.2">
      <c r="B255" s="56"/>
      <c r="C255" s="57"/>
      <c r="E255" s="56"/>
      <c r="F255" s="35"/>
      <c r="G255" s="35"/>
      <c r="H255" s="35"/>
      <c r="I255" s="35"/>
      <c r="J255" s="57"/>
      <c r="M255" s="56">
        <f t="shared" si="7"/>
        <v>3820</v>
      </c>
      <c r="N255" s="57">
        <f t="shared" si="6"/>
        <v>3829.99</v>
      </c>
      <c r="P255" s="56">
        <v>1742.89</v>
      </c>
      <c r="Q255" s="35">
        <v>994.61</v>
      </c>
      <c r="R255" s="35">
        <v>684.13</v>
      </c>
      <c r="S255" s="35">
        <v>429.43</v>
      </c>
      <c r="T255" s="35">
        <v>230.5</v>
      </c>
      <c r="U255" s="57">
        <v>87.36</v>
      </c>
    </row>
    <row r="256" spans="2:21" x14ac:dyDescent="0.2">
      <c r="B256" s="56"/>
      <c r="C256" s="57"/>
      <c r="E256" s="56"/>
      <c r="F256" s="35"/>
      <c r="G256" s="35"/>
      <c r="H256" s="35"/>
      <c r="I256" s="35"/>
      <c r="J256" s="57"/>
      <c r="M256" s="56">
        <f t="shared" si="7"/>
        <v>3830</v>
      </c>
      <c r="N256" s="57">
        <f t="shared" si="6"/>
        <v>3839.99</v>
      </c>
      <c r="P256" s="56">
        <v>1749.89</v>
      </c>
      <c r="Q256" s="35">
        <v>999.61</v>
      </c>
      <c r="R256" s="35">
        <v>688.13</v>
      </c>
      <c r="S256" s="35">
        <v>432.43</v>
      </c>
      <c r="T256" s="35">
        <v>232.5</v>
      </c>
      <c r="U256" s="57">
        <v>88.36</v>
      </c>
    </row>
    <row r="257" spans="2:21" x14ac:dyDescent="0.2">
      <c r="B257" s="56"/>
      <c r="C257" s="57"/>
      <c r="E257" s="56"/>
      <c r="F257" s="35"/>
      <c r="G257" s="35"/>
      <c r="H257" s="35"/>
      <c r="I257" s="35"/>
      <c r="J257" s="57"/>
      <c r="M257" s="56">
        <f t="shared" si="7"/>
        <v>3840</v>
      </c>
      <c r="N257" s="57">
        <f t="shared" si="6"/>
        <v>3849.99</v>
      </c>
      <c r="P257" s="56">
        <v>1756.89</v>
      </c>
      <c r="Q257" s="35">
        <v>1004.61</v>
      </c>
      <c r="R257" s="35">
        <v>692.13</v>
      </c>
      <c r="S257" s="35">
        <v>435.43</v>
      </c>
      <c r="T257" s="35">
        <v>234.5</v>
      </c>
      <c r="U257" s="57">
        <v>89.36</v>
      </c>
    </row>
    <row r="258" spans="2:21" x14ac:dyDescent="0.2">
      <c r="B258" s="56"/>
      <c r="C258" s="57"/>
      <c r="E258" s="56"/>
      <c r="F258" s="35"/>
      <c r="G258" s="35"/>
      <c r="H258" s="35"/>
      <c r="I258" s="35"/>
      <c r="J258" s="57"/>
      <c r="M258" s="56">
        <f t="shared" si="7"/>
        <v>3850</v>
      </c>
      <c r="N258" s="57">
        <f t="shared" si="6"/>
        <v>3859.99</v>
      </c>
      <c r="P258" s="56">
        <v>1763.89</v>
      </c>
      <c r="Q258" s="35">
        <v>1009.61</v>
      </c>
      <c r="R258" s="35">
        <v>696.13</v>
      </c>
      <c r="S258" s="35">
        <v>438.43</v>
      </c>
      <c r="T258" s="35">
        <v>236.5</v>
      </c>
      <c r="U258" s="57">
        <v>90.36</v>
      </c>
    </row>
    <row r="259" spans="2:21" x14ac:dyDescent="0.2">
      <c r="B259" s="56"/>
      <c r="C259" s="57"/>
      <c r="E259" s="56"/>
      <c r="F259" s="35"/>
      <c r="G259" s="35"/>
      <c r="H259" s="35"/>
      <c r="I259" s="35"/>
      <c r="J259" s="57"/>
      <c r="M259" s="56">
        <f t="shared" si="7"/>
        <v>3860</v>
      </c>
      <c r="N259" s="57">
        <f t="shared" si="6"/>
        <v>3869.99</v>
      </c>
      <c r="P259" s="56">
        <v>1770.89</v>
      </c>
      <c r="Q259" s="35">
        <v>1014.61</v>
      </c>
      <c r="R259" s="35">
        <v>700.13</v>
      </c>
      <c r="S259" s="35">
        <v>441.43</v>
      </c>
      <c r="T259" s="35">
        <v>238.5</v>
      </c>
      <c r="U259" s="57">
        <v>91.36</v>
      </c>
    </row>
    <row r="260" spans="2:21" x14ac:dyDescent="0.2">
      <c r="B260" s="56"/>
      <c r="C260" s="57"/>
      <c r="E260" s="56"/>
      <c r="F260" s="35"/>
      <c r="G260" s="35"/>
      <c r="H260" s="35"/>
      <c r="I260" s="35"/>
      <c r="J260" s="57"/>
      <c r="M260" s="56">
        <f t="shared" si="7"/>
        <v>3870</v>
      </c>
      <c r="N260" s="57">
        <f t="shared" si="6"/>
        <v>3879.99</v>
      </c>
      <c r="P260" s="56">
        <v>1777.89</v>
      </c>
      <c r="Q260" s="35">
        <v>1019.61</v>
      </c>
      <c r="R260" s="35">
        <v>704.13</v>
      </c>
      <c r="S260" s="35">
        <v>444.43</v>
      </c>
      <c r="T260" s="35">
        <v>240.5</v>
      </c>
      <c r="U260" s="57">
        <v>92.36</v>
      </c>
    </row>
    <row r="261" spans="2:21" x14ac:dyDescent="0.2">
      <c r="B261" s="56"/>
      <c r="C261" s="57"/>
      <c r="E261" s="56"/>
      <c r="F261" s="35"/>
      <c r="G261" s="35"/>
      <c r="H261" s="35"/>
      <c r="I261" s="35"/>
      <c r="J261" s="57"/>
      <c r="M261" s="56">
        <f t="shared" si="7"/>
        <v>3880</v>
      </c>
      <c r="N261" s="57">
        <f t="shared" si="6"/>
        <v>3889.99</v>
      </c>
      <c r="P261" s="56">
        <v>1784.89</v>
      </c>
      <c r="Q261" s="35">
        <v>1024.6099999999999</v>
      </c>
      <c r="R261" s="35">
        <v>708.13</v>
      </c>
      <c r="S261" s="35">
        <v>447.43</v>
      </c>
      <c r="T261" s="35">
        <v>242.5</v>
      </c>
      <c r="U261" s="57">
        <v>93.36</v>
      </c>
    </row>
    <row r="262" spans="2:21" x14ac:dyDescent="0.2">
      <c r="B262" s="56"/>
      <c r="C262" s="57"/>
      <c r="E262" s="56"/>
      <c r="F262" s="35"/>
      <c r="G262" s="35"/>
      <c r="H262" s="35"/>
      <c r="I262" s="35"/>
      <c r="J262" s="57"/>
      <c r="M262" s="56">
        <f t="shared" si="7"/>
        <v>3890</v>
      </c>
      <c r="N262" s="57">
        <f t="shared" si="6"/>
        <v>3899.99</v>
      </c>
      <c r="P262" s="56">
        <v>1791.89</v>
      </c>
      <c r="Q262" s="35">
        <v>1029.6099999999999</v>
      </c>
      <c r="R262" s="35">
        <v>712.13</v>
      </c>
      <c r="S262" s="35">
        <v>450.43</v>
      </c>
      <c r="T262" s="35">
        <v>244.5</v>
      </c>
      <c r="U262" s="57">
        <v>94.36</v>
      </c>
    </row>
    <row r="263" spans="2:21" x14ac:dyDescent="0.2">
      <c r="B263" s="56"/>
      <c r="C263" s="57"/>
      <c r="E263" s="56"/>
      <c r="F263" s="35"/>
      <c r="G263" s="35"/>
      <c r="H263" s="35"/>
      <c r="I263" s="35"/>
      <c r="J263" s="57"/>
      <c r="M263" s="56">
        <f t="shared" si="7"/>
        <v>3900</v>
      </c>
      <c r="N263" s="57">
        <f t="shared" si="6"/>
        <v>3909.99</v>
      </c>
      <c r="P263" s="56">
        <v>1798.89</v>
      </c>
      <c r="Q263" s="35">
        <v>1034.6099999999999</v>
      </c>
      <c r="R263" s="35">
        <v>716.13</v>
      </c>
      <c r="S263" s="35">
        <v>453.43</v>
      </c>
      <c r="T263" s="35">
        <v>246.5</v>
      </c>
      <c r="U263" s="57">
        <v>95.36</v>
      </c>
    </row>
    <row r="264" spans="2:21" x14ac:dyDescent="0.2">
      <c r="B264" s="56">
        <v>0.01</v>
      </c>
      <c r="C264" s="57">
        <v>9.99</v>
      </c>
      <c r="E264" s="56">
        <v>7</v>
      </c>
      <c r="F264" s="35">
        <v>5</v>
      </c>
      <c r="G264" s="35">
        <v>4</v>
      </c>
      <c r="H264" s="35">
        <v>3</v>
      </c>
      <c r="I264" s="35">
        <v>2</v>
      </c>
      <c r="J264" s="57">
        <v>1</v>
      </c>
      <c r="M264" s="56">
        <f t="shared" si="7"/>
        <v>3910</v>
      </c>
      <c r="N264" s="57">
        <f t="shared" ref="N264:N279" si="8">10+N263</f>
        <v>3919.99</v>
      </c>
      <c r="P264" s="56">
        <v>1805.89</v>
      </c>
      <c r="Q264" s="35">
        <v>1039.6099999999999</v>
      </c>
      <c r="R264" s="35">
        <v>720.13</v>
      </c>
      <c r="S264" s="35">
        <v>456.43</v>
      </c>
      <c r="T264" s="35">
        <v>248.5</v>
      </c>
      <c r="U264" s="57">
        <v>96.36</v>
      </c>
    </row>
    <row r="265" spans="2:21" x14ac:dyDescent="0.2">
      <c r="B265" s="56">
        <v>0.01</v>
      </c>
      <c r="C265" s="57">
        <v>9.99</v>
      </c>
      <c r="E265" s="56">
        <v>7</v>
      </c>
      <c r="F265" s="35">
        <v>5</v>
      </c>
      <c r="G265" s="35">
        <v>4</v>
      </c>
      <c r="H265" s="35">
        <v>3</v>
      </c>
      <c r="I265" s="35">
        <v>2</v>
      </c>
      <c r="J265" s="57">
        <v>1</v>
      </c>
      <c r="M265" s="56">
        <f t="shared" ref="M265:M280" si="9">10+M264</f>
        <v>3920</v>
      </c>
      <c r="N265" s="57">
        <f t="shared" si="8"/>
        <v>3929.99</v>
      </c>
      <c r="P265" s="56">
        <v>1812.89</v>
      </c>
      <c r="Q265" s="35">
        <v>1044.6099999999999</v>
      </c>
      <c r="R265" s="35">
        <v>724.13</v>
      </c>
      <c r="S265" s="35">
        <v>459.43</v>
      </c>
      <c r="T265" s="35">
        <v>250.5</v>
      </c>
      <c r="U265" s="57">
        <v>97.36</v>
      </c>
    </row>
    <row r="266" spans="2:21" x14ac:dyDescent="0.2">
      <c r="B266" s="56">
        <v>0.01</v>
      </c>
      <c r="C266" s="57">
        <v>9.99</v>
      </c>
      <c r="E266" s="56">
        <v>7</v>
      </c>
      <c r="F266" s="35">
        <v>5</v>
      </c>
      <c r="G266" s="35">
        <v>4</v>
      </c>
      <c r="H266" s="35">
        <v>3</v>
      </c>
      <c r="I266" s="35">
        <v>2</v>
      </c>
      <c r="J266" s="57">
        <v>1</v>
      </c>
      <c r="M266" s="56">
        <f t="shared" si="9"/>
        <v>3930</v>
      </c>
      <c r="N266" s="57">
        <f t="shared" si="8"/>
        <v>3939.99</v>
      </c>
      <c r="P266" s="56">
        <v>1819.89</v>
      </c>
      <c r="Q266" s="35">
        <v>1049.6099999999999</v>
      </c>
      <c r="R266" s="35">
        <v>728.13</v>
      </c>
      <c r="S266" s="35">
        <v>462.43</v>
      </c>
      <c r="T266" s="35">
        <v>252.5</v>
      </c>
      <c r="U266" s="57">
        <v>98.36</v>
      </c>
    </row>
    <row r="267" spans="2:21" x14ac:dyDescent="0.2">
      <c r="B267" s="56">
        <v>0.01</v>
      </c>
      <c r="C267" s="57">
        <v>9.99</v>
      </c>
      <c r="E267" s="56">
        <v>7</v>
      </c>
      <c r="F267" s="35">
        <v>5</v>
      </c>
      <c r="G267" s="35">
        <v>4</v>
      </c>
      <c r="H267" s="35">
        <v>3</v>
      </c>
      <c r="I267" s="35">
        <v>2</v>
      </c>
      <c r="J267" s="57">
        <v>1</v>
      </c>
      <c r="M267" s="56">
        <f t="shared" si="9"/>
        <v>3940</v>
      </c>
      <c r="N267" s="57">
        <f t="shared" si="8"/>
        <v>3949.99</v>
      </c>
      <c r="P267" s="56">
        <v>1826.89</v>
      </c>
      <c r="Q267" s="35">
        <v>1054.6099999999999</v>
      </c>
      <c r="R267" s="35">
        <v>732.13</v>
      </c>
      <c r="S267" s="35">
        <v>465.43</v>
      </c>
      <c r="T267" s="35">
        <v>254.5</v>
      </c>
      <c r="U267" s="57">
        <v>99.36</v>
      </c>
    </row>
    <row r="268" spans="2:21" x14ac:dyDescent="0.2">
      <c r="B268" s="56">
        <v>0.01</v>
      </c>
      <c r="C268" s="57">
        <v>9.99</v>
      </c>
      <c r="E268" s="56">
        <v>7</v>
      </c>
      <c r="F268" s="35">
        <v>5</v>
      </c>
      <c r="G268" s="35">
        <v>4</v>
      </c>
      <c r="H268" s="35">
        <v>3</v>
      </c>
      <c r="I268" s="35">
        <v>2</v>
      </c>
      <c r="J268" s="57">
        <v>1</v>
      </c>
      <c r="M268" s="56">
        <f t="shared" si="9"/>
        <v>3950</v>
      </c>
      <c r="N268" s="57">
        <f t="shared" si="8"/>
        <v>3959.99</v>
      </c>
      <c r="P268" s="56">
        <v>1833.89</v>
      </c>
      <c r="Q268" s="35">
        <v>1059.6099999999999</v>
      </c>
      <c r="R268" s="35">
        <v>736.13</v>
      </c>
      <c r="S268" s="35">
        <v>468.43</v>
      </c>
      <c r="T268" s="35">
        <v>256.5</v>
      </c>
      <c r="U268" s="57">
        <v>100.36</v>
      </c>
    </row>
    <row r="269" spans="2:21" x14ac:dyDescent="0.2">
      <c r="B269" s="56">
        <v>0.01</v>
      </c>
      <c r="C269" s="57">
        <v>9.99</v>
      </c>
      <c r="E269" s="56">
        <v>7</v>
      </c>
      <c r="F269" s="35">
        <v>5</v>
      </c>
      <c r="G269" s="35">
        <v>4</v>
      </c>
      <c r="H269" s="35">
        <v>3</v>
      </c>
      <c r="I269" s="35">
        <v>2</v>
      </c>
      <c r="J269" s="57">
        <v>1</v>
      </c>
      <c r="M269" s="56">
        <f t="shared" si="9"/>
        <v>3960</v>
      </c>
      <c r="N269" s="57">
        <f t="shared" si="8"/>
        <v>3969.99</v>
      </c>
      <c r="P269" s="56">
        <v>1840.89</v>
      </c>
      <c r="Q269" s="35">
        <v>1064.6099999999999</v>
      </c>
      <c r="R269" s="35">
        <v>740.13</v>
      </c>
      <c r="S269" s="35">
        <v>471.43</v>
      </c>
      <c r="T269" s="35">
        <v>258.5</v>
      </c>
      <c r="U269" s="57">
        <v>101.36</v>
      </c>
    </row>
    <row r="270" spans="2:21" x14ac:dyDescent="0.2">
      <c r="B270" s="56"/>
      <c r="C270" s="57"/>
      <c r="E270" s="56"/>
      <c r="F270" s="35"/>
      <c r="G270" s="35"/>
      <c r="H270" s="35"/>
      <c r="I270" s="35"/>
      <c r="J270" s="57"/>
      <c r="M270" s="56">
        <f t="shared" si="9"/>
        <v>3970</v>
      </c>
      <c r="N270" s="57">
        <f t="shared" si="8"/>
        <v>3979.99</v>
      </c>
      <c r="P270" s="56">
        <v>1847.89</v>
      </c>
      <c r="Q270" s="35">
        <v>1069.6099999999999</v>
      </c>
      <c r="R270" s="35">
        <v>744.13</v>
      </c>
      <c r="S270" s="35">
        <v>474.43</v>
      </c>
      <c r="T270" s="35">
        <v>260.5</v>
      </c>
      <c r="U270" s="57">
        <v>102.36</v>
      </c>
    </row>
    <row r="271" spans="2:21" x14ac:dyDescent="0.2">
      <c r="B271" s="56"/>
      <c r="C271" s="57"/>
      <c r="E271" s="56"/>
      <c r="F271" s="35"/>
      <c r="G271" s="35"/>
      <c r="H271" s="35"/>
      <c r="I271" s="35"/>
      <c r="J271" s="57"/>
      <c r="M271" s="56">
        <f t="shared" si="9"/>
        <v>3980</v>
      </c>
      <c r="N271" s="57">
        <f t="shared" si="8"/>
        <v>3989.99</v>
      </c>
      <c r="P271" s="56">
        <v>1854.89</v>
      </c>
      <c r="Q271" s="35">
        <v>1074.6099999999999</v>
      </c>
      <c r="R271" s="35">
        <v>748.13</v>
      </c>
      <c r="S271" s="35">
        <v>477.43</v>
      </c>
      <c r="T271" s="35">
        <v>262.5</v>
      </c>
      <c r="U271" s="57">
        <v>103.36</v>
      </c>
    </row>
    <row r="272" spans="2:21" x14ac:dyDescent="0.2">
      <c r="B272" s="56"/>
      <c r="C272" s="57"/>
      <c r="E272" s="56"/>
      <c r="F272" s="35"/>
      <c r="G272" s="35"/>
      <c r="H272" s="35"/>
      <c r="I272" s="35"/>
      <c r="J272" s="57"/>
      <c r="M272" s="56">
        <f t="shared" si="9"/>
        <v>3990</v>
      </c>
      <c r="N272" s="57">
        <f t="shared" si="8"/>
        <v>3999.99</v>
      </c>
      <c r="P272" s="56">
        <v>1861.89</v>
      </c>
      <c r="Q272" s="35">
        <v>1079.6099999999999</v>
      </c>
      <c r="R272" s="35">
        <v>752.13</v>
      </c>
      <c r="S272" s="35">
        <v>480.43</v>
      </c>
      <c r="T272" s="35">
        <v>264.5</v>
      </c>
      <c r="U272" s="57">
        <v>104.36</v>
      </c>
    </row>
    <row r="273" spans="2:21" x14ac:dyDescent="0.2">
      <c r="B273" s="56"/>
      <c r="C273" s="57"/>
      <c r="E273" s="56"/>
      <c r="F273" s="35"/>
      <c r="G273" s="35"/>
      <c r="H273" s="35"/>
      <c r="I273" s="35"/>
      <c r="J273" s="57"/>
      <c r="M273" s="56">
        <f t="shared" si="9"/>
        <v>4000</v>
      </c>
      <c r="N273" s="57">
        <f t="shared" si="8"/>
        <v>4009.99</v>
      </c>
      <c r="P273" s="56">
        <v>1868.89</v>
      </c>
      <c r="Q273" s="35">
        <v>1084.6099999999999</v>
      </c>
      <c r="R273" s="35">
        <v>756.13</v>
      </c>
      <c r="S273" s="35">
        <v>483.43</v>
      </c>
      <c r="T273" s="35">
        <v>266.5</v>
      </c>
      <c r="U273" s="57">
        <v>105.36</v>
      </c>
    </row>
    <row r="274" spans="2:21" x14ac:dyDescent="0.2">
      <c r="B274" s="56"/>
      <c r="C274" s="57"/>
      <c r="E274" s="56"/>
      <c r="F274" s="35"/>
      <c r="G274" s="35"/>
      <c r="H274" s="35"/>
      <c r="I274" s="35"/>
      <c r="J274" s="57"/>
      <c r="M274" s="56">
        <f t="shared" si="9"/>
        <v>4010</v>
      </c>
      <c r="N274" s="57">
        <f t="shared" si="8"/>
        <v>4019.99</v>
      </c>
      <c r="P274" s="56">
        <v>1875.89</v>
      </c>
      <c r="Q274" s="35">
        <v>1089.6099999999999</v>
      </c>
      <c r="R274" s="35">
        <v>760.13</v>
      </c>
      <c r="S274" s="35">
        <v>486.43</v>
      </c>
      <c r="T274" s="35">
        <v>268.5</v>
      </c>
      <c r="U274" s="57">
        <v>106.36</v>
      </c>
    </row>
    <row r="275" spans="2:21" x14ac:dyDescent="0.2">
      <c r="B275" s="56">
        <v>0.01</v>
      </c>
      <c r="C275" s="57">
        <v>9.99</v>
      </c>
      <c r="E275" s="56">
        <v>7</v>
      </c>
      <c r="F275" s="35">
        <v>5</v>
      </c>
      <c r="G275" s="35">
        <v>4</v>
      </c>
      <c r="H275" s="35">
        <v>3</v>
      </c>
      <c r="I275" s="35">
        <v>2</v>
      </c>
      <c r="J275" s="57">
        <v>1</v>
      </c>
      <c r="M275" s="56">
        <f t="shared" si="9"/>
        <v>4020</v>
      </c>
      <c r="N275" s="57">
        <f t="shared" si="8"/>
        <v>4029.99</v>
      </c>
      <c r="P275" s="56">
        <v>1882.89</v>
      </c>
      <c r="Q275" s="35">
        <v>1094.6099999999999</v>
      </c>
      <c r="R275" s="35">
        <v>764.13</v>
      </c>
      <c r="S275" s="35">
        <v>489.43</v>
      </c>
      <c r="T275" s="35">
        <v>270.5</v>
      </c>
      <c r="U275" s="57">
        <v>107.36</v>
      </c>
    </row>
    <row r="276" spans="2:21" x14ac:dyDescent="0.2">
      <c r="B276" s="56">
        <v>0.01</v>
      </c>
      <c r="C276" s="57">
        <v>9.99</v>
      </c>
      <c r="E276" s="56">
        <v>7</v>
      </c>
      <c r="F276" s="35">
        <v>5</v>
      </c>
      <c r="G276" s="35">
        <v>4</v>
      </c>
      <c r="H276" s="35">
        <v>3</v>
      </c>
      <c r="I276" s="35">
        <v>2</v>
      </c>
      <c r="J276" s="57">
        <v>1</v>
      </c>
      <c r="M276" s="56">
        <f t="shared" si="9"/>
        <v>4030</v>
      </c>
      <c r="N276" s="57">
        <f t="shared" si="8"/>
        <v>4039.99</v>
      </c>
      <c r="P276" s="56">
        <v>1889.89</v>
      </c>
      <c r="Q276" s="35">
        <v>1099.6099999999999</v>
      </c>
      <c r="R276" s="35">
        <v>768.13</v>
      </c>
      <c r="S276" s="35">
        <v>492.43</v>
      </c>
      <c r="T276" s="35">
        <v>272.5</v>
      </c>
      <c r="U276" s="57">
        <v>108.36</v>
      </c>
    </row>
    <row r="277" spans="2:21" x14ac:dyDescent="0.2">
      <c r="B277" s="56">
        <v>0.01</v>
      </c>
      <c r="C277" s="57">
        <v>9.99</v>
      </c>
      <c r="E277" s="56">
        <v>7</v>
      </c>
      <c r="F277" s="35">
        <v>5</v>
      </c>
      <c r="G277" s="35">
        <v>4</v>
      </c>
      <c r="H277" s="35">
        <v>3</v>
      </c>
      <c r="I277" s="35">
        <v>2</v>
      </c>
      <c r="J277" s="57">
        <v>1</v>
      </c>
      <c r="M277" s="56">
        <f t="shared" si="9"/>
        <v>4040</v>
      </c>
      <c r="N277" s="57">
        <f t="shared" si="8"/>
        <v>4049.99</v>
      </c>
      <c r="P277" s="56">
        <v>1896.89</v>
      </c>
      <c r="Q277" s="35">
        <v>1104.6099999999999</v>
      </c>
      <c r="R277" s="35">
        <v>772.13</v>
      </c>
      <c r="S277" s="35">
        <v>495.43</v>
      </c>
      <c r="T277" s="35">
        <v>274.5</v>
      </c>
      <c r="U277" s="57">
        <v>109.36</v>
      </c>
    </row>
    <row r="278" spans="2:21" x14ac:dyDescent="0.2">
      <c r="B278" s="56">
        <v>0.01</v>
      </c>
      <c r="C278" s="57">
        <v>9.99</v>
      </c>
      <c r="E278" s="56">
        <v>7</v>
      </c>
      <c r="F278" s="35">
        <v>5</v>
      </c>
      <c r="G278" s="35">
        <v>4</v>
      </c>
      <c r="H278" s="35">
        <v>3</v>
      </c>
      <c r="I278" s="35">
        <v>2</v>
      </c>
      <c r="J278" s="57">
        <v>1</v>
      </c>
      <c r="M278" s="56">
        <f t="shared" si="9"/>
        <v>4050</v>
      </c>
      <c r="N278" s="57">
        <f t="shared" si="8"/>
        <v>4059.99</v>
      </c>
      <c r="P278" s="56">
        <v>1903.89</v>
      </c>
      <c r="Q278" s="35">
        <v>1109.6099999999999</v>
      </c>
      <c r="R278" s="35">
        <v>776.13</v>
      </c>
      <c r="S278" s="35">
        <v>498.43</v>
      </c>
      <c r="T278" s="35">
        <v>276.5</v>
      </c>
      <c r="U278" s="57">
        <v>110.36</v>
      </c>
    </row>
    <row r="279" spans="2:21" x14ac:dyDescent="0.2">
      <c r="B279" s="56">
        <v>0.01</v>
      </c>
      <c r="C279" s="57">
        <v>9.99</v>
      </c>
      <c r="E279" s="56">
        <v>7</v>
      </c>
      <c r="F279" s="35">
        <v>5</v>
      </c>
      <c r="G279" s="35">
        <v>4</v>
      </c>
      <c r="H279" s="35">
        <v>3</v>
      </c>
      <c r="I279" s="35">
        <v>2</v>
      </c>
      <c r="J279" s="57">
        <v>1</v>
      </c>
      <c r="M279" s="56">
        <f t="shared" si="9"/>
        <v>4060</v>
      </c>
      <c r="N279" s="57">
        <f t="shared" si="8"/>
        <v>4069.99</v>
      </c>
      <c r="P279" s="56">
        <v>1910.89</v>
      </c>
      <c r="Q279" s="35">
        <v>1114.6099999999999</v>
      </c>
      <c r="R279" s="35">
        <v>780.13</v>
      </c>
      <c r="S279" s="35">
        <v>501.43</v>
      </c>
      <c r="T279" s="35">
        <v>278.5</v>
      </c>
      <c r="U279" s="57">
        <v>111.36</v>
      </c>
    </row>
    <row r="280" spans="2:21" ht="13.5" thickBot="1" x14ac:dyDescent="0.25">
      <c r="B280" s="58">
        <v>0.01</v>
      </c>
      <c r="C280" s="59">
        <v>4.1500000000000004</v>
      </c>
      <c r="E280" s="58">
        <v>7</v>
      </c>
      <c r="F280" s="60">
        <v>5</v>
      </c>
      <c r="G280" s="60">
        <v>4</v>
      </c>
      <c r="H280" s="60">
        <v>3</v>
      </c>
      <c r="I280" s="60">
        <v>2</v>
      </c>
      <c r="J280" s="59">
        <v>1</v>
      </c>
      <c r="M280" s="56">
        <f t="shared" si="9"/>
        <v>4070</v>
      </c>
      <c r="N280" s="57">
        <v>4077.99</v>
      </c>
      <c r="P280" s="56">
        <v>1917.89</v>
      </c>
      <c r="Q280" s="35">
        <v>1119.6099999999999</v>
      </c>
      <c r="R280" s="35">
        <v>784.13</v>
      </c>
      <c r="S280" s="35">
        <v>504.43</v>
      </c>
      <c r="T280" s="35">
        <v>280.5</v>
      </c>
      <c r="U280" s="57">
        <v>112.36</v>
      </c>
    </row>
  </sheetData>
  <mergeCells count="5">
    <mergeCell ref="B4:C4"/>
    <mergeCell ref="E3:J3"/>
    <mergeCell ref="P3:U3"/>
    <mergeCell ref="M3:N3"/>
    <mergeCell ref="M4:N4"/>
  </mergeCells>
  <phoneticPr fontId="5" type="noConversion"/>
  <pageMargins left="0.78740157480314965" right="0.39370078740157483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44ADE-F25F-46B0-BA95-C25E8C803F44}">
  <sheetPr codeName="Tabelle7">
    <tabColor indexed="13"/>
    <pageSetUpPr autoPageBreaks="0"/>
  </sheetPr>
  <dimension ref="B1:U265"/>
  <sheetViews>
    <sheetView showGridLines="0" showZeros="0" topLeftCell="A234" zoomScaleNormal="100" workbookViewId="0">
      <selection activeCell="Q265" sqref="Q265"/>
    </sheetView>
  </sheetViews>
  <sheetFormatPr baseColWidth="10" defaultColWidth="11.42578125" defaultRowHeight="12.75" outlineLevelCol="1" x14ac:dyDescent="0.2"/>
  <cols>
    <col min="1" max="1" width="1.7109375" style="1" customWidth="1"/>
    <col min="2" max="3" width="11.42578125" style="8" hidden="1" customWidth="1" outlineLevel="1"/>
    <col min="4" max="4" width="1.7109375" style="8" customWidth="1" collapsed="1"/>
    <col min="5" max="10" width="11.42578125" style="8" hidden="1" customWidth="1" outlineLevel="1"/>
    <col min="11" max="11" width="1.7109375" style="8" customWidth="1" collapsed="1"/>
    <col min="12" max="12" width="1.7109375" style="8" customWidth="1"/>
    <col min="13" max="14" width="11.42578125" style="8" customWidth="1"/>
    <col min="15" max="15" width="1.7109375" style="8" customWidth="1"/>
    <col min="16" max="21" width="11.42578125" style="8" customWidth="1"/>
    <col min="22" max="16384" width="11.42578125" style="1"/>
  </cols>
  <sheetData>
    <row r="1" spans="2:2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3.5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29.25" customHeight="1" thickBot="1" x14ac:dyDescent="0.25">
      <c r="B3" s="37"/>
      <c r="C3" s="38"/>
      <c r="D3" s="1"/>
      <c r="E3" s="161" t="s">
        <v>41</v>
      </c>
      <c r="F3" s="162"/>
      <c r="G3" s="162"/>
      <c r="H3" s="162"/>
      <c r="I3" s="162"/>
      <c r="J3" s="163"/>
      <c r="K3" s="1"/>
      <c r="L3" s="1"/>
      <c r="M3" s="164" t="s">
        <v>42</v>
      </c>
      <c r="N3" s="165"/>
      <c r="O3" s="1"/>
      <c r="P3" s="166" t="s">
        <v>98</v>
      </c>
      <c r="Q3" s="167"/>
      <c r="R3" s="167"/>
      <c r="S3" s="167"/>
      <c r="T3" s="167"/>
      <c r="U3" s="168"/>
    </row>
    <row r="4" spans="2:21" ht="13.5" thickBot="1" x14ac:dyDescent="0.25">
      <c r="B4" s="169" t="s">
        <v>42</v>
      </c>
      <c r="C4" s="170"/>
      <c r="D4" s="1"/>
      <c r="E4" s="39">
        <v>0</v>
      </c>
      <c r="F4" s="40">
        <v>1</v>
      </c>
      <c r="G4" s="40">
        <v>2</v>
      </c>
      <c r="H4" s="40">
        <v>3</v>
      </c>
      <c r="I4" s="40">
        <v>4</v>
      </c>
      <c r="J4" s="41">
        <v>5</v>
      </c>
      <c r="K4" s="1"/>
      <c r="L4" s="1"/>
      <c r="M4" s="171" t="s">
        <v>43</v>
      </c>
      <c r="N4" s="172"/>
      <c r="O4" s="1"/>
      <c r="P4" s="42">
        <v>0</v>
      </c>
      <c r="Q4" s="43">
        <v>1</v>
      </c>
      <c r="R4" s="43">
        <v>2</v>
      </c>
      <c r="S4" s="43">
        <v>3</v>
      </c>
      <c r="T4" s="43">
        <v>4</v>
      </c>
      <c r="U4" s="44">
        <v>5</v>
      </c>
    </row>
    <row r="5" spans="2:21" ht="13.5" thickBot="1" x14ac:dyDescent="0.25">
      <c r="B5" s="28" t="s">
        <v>44</v>
      </c>
      <c r="C5" s="45" t="s">
        <v>45</v>
      </c>
      <c r="D5" s="1"/>
      <c r="E5" s="46"/>
      <c r="F5" s="47"/>
      <c r="G5" s="47"/>
      <c r="H5" s="47"/>
      <c r="I5" s="47"/>
      <c r="J5" s="48" t="s">
        <v>40</v>
      </c>
      <c r="K5" s="1"/>
      <c r="L5" s="1"/>
      <c r="M5" s="49" t="s">
        <v>46</v>
      </c>
      <c r="N5" s="50" t="s">
        <v>47</v>
      </c>
      <c r="O5" s="1"/>
      <c r="P5" s="39"/>
      <c r="Q5" s="40"/>
      <c r="R5" s="40"/>
      <c r="S5" s="40"/>
      <c r="T5" s="40"/>
      <c r="U5" s="41" t="s">
        <v>40</v>
      </c>
    </row>
    <row r="6" spans="2:21" x14ac:dyDescent="0.2">
      <c r="B6" s="51">
        <v>989.99</v>
      </c>
      <c r="C6" s="52"/>
      <c r="E6" s="53">
        <v>0</v>
      </c>
      <c r="F6" s="54">
        <v>0</v>
      </c>
      <c r="G6" s="54">
        <v>0</v>
      </c>
      <c r="H6" s="54">
        <v>0</v>
      </c>
      <c r="I6" s="54">
        <v>0</v>
      </c>
      <c r="J6" s="55">
        <v>0</v>
      </c>
      <c r="M6" s="53"/>
      <c r="N6" s="55">
        <v>1259.99</v>
      </c>
      <c r="P6" s="53">
        <v>0</v>
      </c>
      <c r="Q6" s="54">
        <v>0</v>
      </c>
      <c r="R6" s="54">
        <v>0</v>
      </c>
      <c r="S6" s="54">
        <v>0</v>
      </c>
      <c r="T6" s="54">
        <v>0</v>
      </c>
      <c r="U6" s="55">
        <v>0</v>
      </c>
    </row>
    <row r="7" spans="2:21" x14ac:dyDescent="0.2">
      <c r="B7" s="56">
        <v>0.01</v>
      </c>
      <c r="C7" s="57">
        <v>9.99</v>
      </c>
      <c r="E7" s="56">
        <v>3.4</v>
      </c>
      <c r="F7" s="35">
        <v>0</v>
      </c>
      <c r="G7" s="35">
        <v>0</v>
      </c>
      <c r="H7" s="35">
        <v>0</v>
      </c>
      <c r="I7" s="35">
        <v>0</v>
      </c>
      <c r="J7" s="57">
        <v>0</v>
      </c>
      <c r="M7" s="56">
        <v>1260</v>
      </c>
      <c r="N7" s="57">
        <f>10+N6</f>
        <v>1269.99</v>
      </c>
      <c r="P7" s="56">
        <v>5.15</v>
      </c>
      <c r="Q7" s="35">
        <v>0</v>
      </c>
      <c r="R7" s="35">
        <v>0</v>
      </c>
      <c r="S7" s="35">
        <v>0</v>
      </c>
      <c r="T7" s="35">
        <v>0</v>
      </c>
      <c r="U7" s="57">
        <v>0</v>
      </c>
    </row>
    <row r="8" spans="2:21" x14ac:dyDescent="0.2">
      <c r="B8" s="56">
        <v>0.01</v>
      </c>
      <c r="C8" s="57">
        <v>9.99</v>
      </c>
      <c r="E8" s="56">
        <v>7</v>
      </c>
      <c r="F8" s="35">
        <v>0</v>
      </c>
      <c r="G8" s="35">
        <v>0</v>
      </c>
      <c r="H8" s="35">
        <v>0</v>
      </c>
      <c r="I8" s="35">
        <v>0</v>
      </c>
      <c r="J8" s="57">
        <v>0</v>
      </c>
      <c r="M8" s="56">
        <f>10+M7</f>
        <v>1270</v>
      </c>
      <c r="N8" s="57">
        <f t="shared" ref="N8:N71" si="0">10+N7</f>
        <v>1279.99</v>
      </c>
      <c r="P8" s="56">
        <v>12.15</v>
      </c>
      <c r="Q8" s="35">
        <v>0</v>
      </c>
      <c r="R8" s="35">
        <v>0</v>
      </c>
      <c r="S8" s="35">
        <v>0</v>
      </c>
      <c r="T8" s="35">
        <v>0</v>
      </c>
      <c r="U8" s="57">
        <v>0</v>
      </c>
    </row>
    <row r="9" spans="2:21" x14ac:dyDescent="0.2">
      <c r="B9" s="56">
        <v>0.01</v>
      </c>
      <c r="C9" s="57">
        <v>9.99</v>
      </c>
      <c r="E9" s="56">
        <v>7</v>
      </c>
      <c r="F9" s="35">
        <v>0</v>
      </c>
      <c r="G9" s="35">
        <v>0</v>
      </c>
      <c r="H9" s="35">
        <v>0</v>
      </c>
      <c r="I9" s="35">
        <v>0</v>
      </c>
      <c r="J9" s="57">
        <v>0</v>
      </c>
      <c r="M9" s="56">
        <f t="shared" ref="M9:N72" si="1">10+M8</f>
        <v>1280</v>
      </c>
      <c r="N9" s="57">
        <f t="shared" si="0"/>
        <v>1289.99</v>
      </c>
      <c r="P9" s="56">
        <v>19.149999999999999</v>
      </c>
      <c r="Q9" s="35">
        <v>0</v>
      </c>
      <c r="R9" s="35">
        <v>0</v>
      </c>
      <c r="S9" s="35">
        <v>0</v>
      </c>
      <c r="T9" s="35">
        <v>0</v>
      </c>
      <c r="U9" s="57">
        <v>0</v>
      </c>
    </row>
    <row r="10" spans="2:21" x14ac:dyDescent="0.2">
      <c r="B10" s="56">
        <v>0.01</v>
      </c>
      <c r="C10" s="57">
        <v>9.99</v>
      </c>
      <c r="E10" s="56">
        <v>7</v>
      </c>
      <c r="F10" s="35">
        <v>0</v>
      </c>
      <c r="G10" s="35">
        <v>0</v>
      </c>
      <c r="H10" s="35">
        <v>0</v>
      </c>
      <c r="I10" s="35">
        <v>0</v>
      </c>
      <c r="J10" s="57">
        <v>0</v>
      </c>
      <c r="M10" s="56">
        <f t="shared" si="1"/>
        <v>1290</v>
      </c>
      <c r="N10" s="57">
        <f t="shared" si="0"/>
        <v>1299.99</v>
      </c>
      <c r="P10" s="56">
        <v>26.15</v>
      </c>
      <c r="Q10" s="35">
        <v>0</v>
      </c>
      <c r="R10" s="35">
        <v>0</v>
      </c>
      <c r="S10" s="35">
        <v>0</v>
      </c>
      <c r="T10" s="35">
        <v>0</v>
      </c>
      <c r="U10" s="57">
        <v>0</v>
      </c>
    </row>
    <row r="11" spans="2:21" x14ac:dyDescent="0.2">
      <c r="B11" s="56">
        <v>0.01</v>
      </c>
      <c r="C11" s="57">
        <v>9.99</v>
      </c>
      <c r="E11" s="56">
        <v>7</v>
      </c>
      <c r="F11" s="35">
        <v>0</v>
      </c>
      <c r="G11" s="35">
        <v>0</v>
      </c>
      <c r="H11" s="35">
        <v>0</v>
      </c>
      <c r="I11" s="35">
        <v>0</v>
      </c>
      <c r="J11" s="57">
        <v>0</v>
      </c>
      <c r="M11" s="56">
        <f t="shared" si="1"/>
        <v>1300</v>
      </c>
      <c r="N11" s="57">
        <f t="shared" si="0"/>
        <v>1309.99</v>
      </c>
      <c r="P11" s="56">
        <v>33.15</v>
      </c>
      <c r="Q11" s="35">
        <v>0</v>
      </c>
      <c r="R11" s="35">
        <v>0</v>
      </c>
      <c r="S11" s="35">
        <v>0</v>
      </c>
      <c r="T11" s="35">
        <v>0</v>
      </c>
      <c r="U11" s="57">
        <v>0</v>
      </c>
    </row>
    <row r="12" spans="2:21" x14ac:dyDescent="0.2">
      <c r="B12" s="56">
        <v>0.01</v>
      </c>
      <c r="C12" s="57">
        <v>9.99</v>
      </c>
      <c r="E12" s="56">
        <v>7</v>
      </c>
      <c r="F12" s="35">
        <v>0</v>
      </c>
      <c r="G12" s="35">
        <v>0</v>
      </c>
      <c r="H12" s="35">
        <v>0</v>
      </c>
      <c r="I12" s="35">
        <v>0</v>
      </c>
      <c r="J12" s="57">
        <v>0</v>
      </c>
      <c r="M12" s="56">
        <f t="shared" si="1"/>
        <v>1310</v>
      </c>
      <c r="N12" s="57">
        <f t="shared" si="0"/>
        <v>1319.99</v>
      </c>
      <c r="P12" s="56">
        <v>40.15</v>
      </c>
      <c r="Q12" s="35">
        <v>0</v>
      </c>
      <c r="R12" s="35">
        <v>0</v>
      </c>
      <c r="S12" s="35">
        <v>0</v>
      </c>
      <c r="T12" s="35">
        <v>0</v>
      </c>
      <c r="U12" s="57">
        <v>0</v>
      </c>
    </row>
    <row r="13" spans="2:21" x14ac:dyDescent="0.2">
      <c r="B13" s="56">
        <v>0.01</v>
      </c>
      <c r="C13" s="57">
        <v>9.99</v>
      </c>
      <c r="E13" s="56">
        <v>7</v>
      </c>
      <c r="F13" s="35">
        <v>0</v>
      </c>
      <c r="G13" s="35">
        <v>0</v>
      </c>
      <c r="H13" s="35">
        <v>0</v>
      </c>
      <c r="I13" s="35">
        <v>0</v>
      </c>
      <c r="J13" s="57">
        <v>0</v>
      </c>
      <c r="M13" s="56">
        <f t="shared" si="1"/>
        <v>1320</v>
      </c>
      <c r="N13" s="57">
        <f t="shared" si="0"/>
        <v>1329.99</v>
      </c>
      <c r="P13" s="56">
        <v>47.15</v>
      </c>
      <c r="Q13" s="35">
        <v>0</v>
      </c>
      <c r="R13" s="35">
        <v>0</v>
      </c>
      <c r="S13" s="35">
        <v>0</v>
      </c>
      <c r="T13" s="35">
        <v>0</v>
      </c>
      <c r="U13" s="57">
        <v>0</v>
      </c>
    </row>
    <row r="14" spans="2:21" x14ac:dyDescent="0.2">
      <c r="B14" s="56">
        <v>0.01</v>
      </c>
      <c r="C14" s="57">
        <v>9.99</v>
      </c>
      <c r="E14" s="56">
        <v>7</v>
      </c>
      <c r="F14" s="35">
        <v>0</v>
      </c>
      <c r="G14" s="35">
        <v>0</v>
      </c>
      <c r="H14" s="35">
        <v>0</v>
      </c>
      <c r="I14" s="35">
        <v>0</v>
      </c>
      <c r="J14" s="57">
        <v>0</v>
      </c>
      <c r="M14" s="56">
        <f t="shared" si="1"/>
        <v>1330</v>
      </c>
      <c r="N14" s="57">
        <f t="shared" si="0"/>
        <v>1339.99</v>
      </c>
      <c r="P14" s="56">
        <v>54.15</v>
      </c>
      <c r="Q14" s="35">
        <v>0</v>
      </c>
      <c r="R14" s="35">
        <v>0</v>
      </c>
      <c r="S14" s="35">
        <v>0</v>
      </c>
      <c r="T14" s="35">
        <v>0</v>
      </c>
      <c r="U14" s="57">
        <v>0</v>
      </c>
    </row>
    <row r="15" spans="2:21" x14ac:dyDescent="0.2">
      <c r="B15" s="56">
        <v>0.01</v>
      </c>
      <c r="C15" s="57">
        <v>9.99</v>
      </c>
      <c r="E15" s="56">
        <v>7</v>
      </c>
      <c r="F15" s="35">
        <v>0</v>
      </c>
      <c r="G15" s="35">
        <v>0</v>
      </c>
      <c r="H15" s="35">
        <v>0</v>
      </c>
      <c r="I15" s="35">
        <v>0</v>
      </c>
      <c r="J15" s="57">
        <v>0</v>
      </c>
      <c r="M15" s="56">
        <f t="shared" si="1"/>
        <v>1340</v>
      </c>
      <c r="N15" s="57">
        <f t="shared" si="0"/>
        <v>1349.99</v>
      </c>
      <c r="P15" s="56">
        <v>61.15</v>
      </c>
      <c r="Q15" s="35">
        <v>0</v>
      </c>
      <c r="R15" s="35">
        <v>0</v>
      </c>
      <c r="S15" s="35">
        <v>0</v>
      </c>
      <c r="T15" s="35">
        <v>0</v>
      </c>
      <c r="U15" s="57">
        <v>0</v>
      </c>
    </row>
    <row r="16" spans="2:21" x14ac:dyDescent="0.2">
      <c r="B16" s="56">
        <v>0.01</v>
      </c>
      <c r="C16" s="57">
        <v>9.99</v>
      </c>
      <c r="E16" s="56">
        <v>7</v>
      </c>
      <c r="F16" s="35">
        <v>0</v>
      </c>
      <c r="G16" s="35">
        <v>0</v>
      </c>
      <c r="H16" s="35">
        <v>0</v>
      </c>
      <c r="I16" s="35">
        <v>0</v>
      </c>
      <c r="J16" s="57">
        <v>0</v>
      </c>
      <c r="M16" s="56">
        <f t="shared" si="1"/>
        <v>1350</v>
      </c>
      <c r="N16" s="57">
        <f t="shared" si="0"/>
        <v>1359.99</v>
      </c>
      <c r="P16" s="56">
        <v>68.150000000000006</v>
      </c>
      <c r="Q16" s="35">
        <v>0</v>
      </c>
      <c r="R16" s="35">
        <v>0</v>
      </c>
      <c r="S16" s="35">
        <v>0</v>
      </c>
      <c r="T16" s="35">
        <v>0</v>
      </c>
      <c r="U16" s="57">
        <v>0</v>
      </c>
    </row>
    <row r="17" spans="2:21" x14ac:dyDescent="0.2">
      <c r="B17" s="56">
        <v>0.01</v>
      </c>
      <c r="C17" s="57">
        <v>9.99</v>
      </c>
      <c r="E17" s="56">
        <v>7</v>
      </c>
      <c r="F17" s="35">
        <v>0</v>
      </c>
      <c r="G17" s="35">
        <v>0</v>
      </c>
      <c r="H17" s="35">
        <v>0</v>
      </c>
      <c r="I17" s="35">
        <v>0</v>
      </c>
      <c r="J17" s="57">
        <v>0</v>
      </c>
      <c r="M17" s="56">
        <f t="shared" si="1"/>
        <v>1360</v>
      </c>
      <c r="N17" s="57">
        <f t="shared" si="0"/>
        <v>1369.99</v>
      </c>
      <c r="P17" s="56">
        <v>75.150000000000006</v>
      </c>
      <c r="Q17" s="35">
        <v>0</v>
      </c>
      <c r="R17" s="35">
        <v>0</v>
      </c>
      <c r="S17" s="35">
        <v>0</v>
      </c>
      <c r="T17" s="35">
        <v>0</v>
      </c>
      <c r="U17" s="57">
        <v>0</v>
      </c>
    </row>
    <row r="18" spans="2:21" x14ac:dyDescent="0.2">
      <c r="B18" s="56">
        <v>0.01</v>
      </c>
      <c r="C18" s="57">
        <v>9.99</v>
      </c>
      <c r="E18" s="56">
        <v>7</v>
      </c>
      <c r="F18" s="35">
        <v>0</v>
      </c>
      <c r="G18" s="35">
        <v>0</v>
      </c>
      <c r="H18" s="35">
        <v>0</v>
      </c>
      <c r="I18" s="35">
        <v>0</v>
      </c>
      <c r="J18" s="57">
        <v>0</v>
      </c>
      <c r="M18" s="56">
        <f t="shared" si="1"/>
        <v>1370</v>
      </c>
      <c r="N18" s="57">
        <f t="shared" si="0"/>
        <v>1379.99</v>
      </c>
      <c r="P18" s="56">
        <v>82.15</v>
      </c>
      <c r="Q18" s="35">
        <v>0</v>
      </c>
      <c r="R18" s="35">
        <v>0</v>
      </c>
      <c r="S18" s="35">
        <v>0</v>
      </c>
      <c r="T18" s="35">
        <v>0</v>
      </c>
      <c r="U18" s="57">
        <v>0</v>
      </c>
    </row>
    <row r="19" spans="2:21" x14ac:dyDescent="0.2">
      <c r="B19" s="56">
        <v>0.01</v>
      </c>
      <c r="C19" s="57">
        <v>9.99</v>
      </c>
      <c r="E19" s="56">
        <v>7</v>
      </c>
      <c r="F19" s="35">
        <v>0</v>
      </c>
      <c r="G19" s="35">
        <v>0</v>
      </c>
      <c r="H19" s="35">
        <v>0</v>
      </c>
      <c r="I19" s="35">
        <v>0</v>
      </c>
      <c r="J19" s="57">
        <v>0</v>
      </c>
      <c r="M19" s="56">
        <f t="shared" si="1"/>
        <v>1380</v>
      </c>
      <c r="N19" s="57">
        <f t="shared" si="0"/>
        <v>1389.99</v>
      </c>
      <c r="P19" s="56">
        <v>89.15</v>
      </c>
      <c r="Q19" s="35">
        <v>0</v>
      </c>
      <c r="R19" s="35">
        <v>0</v>
      </c>
      <c r="S19" s="35">
        <v>0</v>
      </c>
      <c r="T19" s="35">
        <v>0</v>
      </c>
      <c r="U19" s="57">
        <v>0</v>
      </c>
    </row>
    <row r="20" spans="2:21" x14ac:dyDescent="0.2">
      <c r="B20" s="56">
        <v>0.01</v>
      </c>
      <c r="C20" s="57">
        <v>9.99</v>
      </c>
      <c r="E20" s="56">
        <v>7</v>
      </c>
      <c r="F20" s="35">
        <v>0</v>
      </c>
      <c r="G20" s="35">
        <v>0</v>
      </c>
      <c r="H20" s="35">
        <v>0</v>
      </c>
      <c r="I20" s="35">
        <v>0</v>
      </c>
      <c r="J20" s="57">
        <v>0</v>
      </c>
      <c r="M20" s="56">
        <f t="shared" si="1"/>
        <v>1390</v>
      </c>
      <c r="N20" s="57">
        <f t="shared" si="0"/>
        <v>1399.99</v>
      </c>
      <c r="P20" s="56">
        <v>96.15</v>
      </c>
      <c r="Q20" s="35">
        <v>0</v>
      </c>
      <c r="R20" s="35">
        <v>0</v>
      </c>
      <c r="S20" s="35">
        <v>0</v>
      </c>
      <c r="T20" s="35">
        <v>0</v>
      </c>
      <c r="U20" s="57">
        <v>0</v>
      </c>
    </row>
    <row r="21" spans="2:21" x14ac:dyDescent="0.2">
      <c r="B21" s="56">
        <v>0.01</v>
      </c>
      <c r="C21" s="57">
        <v>9.99</v>
      </c>
      <c r="E21" s="56">
        <v>7</v>
      </c>
      <c r="F21" s="35">
        <v>0</v>
      </c>
      <c r="G21" s="35">
        <v>0</v>
      </c>
      <c r="H21" s="35">
        <v>0</v>
      </c>
      <c r="I21" s="35">
        <v>0</v>
      </c>
      <c r="J21" s="57">
        <v>0</v>
      </c>
      <c r="M21" s="56">
        <f t="shared" si="1"/>
        <v>1400</v>
      </c>
      <c r="N21" s="57">
        <f t="shared" si="0"/>
        <v>1409.99</v>
      </c>
      <c r="P21" s="56">
        <v>103.15</v>
      </c>
      <c r="Q21" s="35">
        <v>0</v>
      </c>
      <c r="R21" s="35">
        <v>0</v>
      </c>
      <c r="S21" s="35">
        <v>0</v>
      </c>
      <c r="T21" s="35">
        <v>0</v>
      </c>
      <c r="U21" s="57">
        <v>0</v>
      </c>
    </row>
    <row r="22" spans="2:21" x14ac:dyDescent="0.2">
      <c r="B22" s="56">
        <v>0.01</v>
      </c>
      <c r="C22" s="57">
        <v>9.99</v>
      </c>
      <c r="E22" s="56">
        <v>7</v>
      </c>
      <c r="F22" s="35">
        <v>0</v>
      </c>
      <c r="G22" s="35">
        <v>0</v>
      </c>
      <c r="H22" s="35">
        <v>0</v>
      </c>
      <c r="I22" s="35">
        <v>0</v>
      </c>
      <c r="J22" s="57">
        <v>0</v>
      </c>
      <c r="M22" s="56">
        <f t="shared" si="1"/>
        <v>1410</v>
      </c>
      <c r="N22" s="57">
        <f t="shared" si="0"/>
        <v>1419.99</v>
      </c>
      <c r="P22" s="56">
        <v>110.15</v>
      </c>
      <c r="Q22" s="35">
        <v>0</v>
      </c>
      <c r="R22" s="35">
        <v>0</v>
      </c>
      <c r="S22" s="35">
        <v>0</v>
      </c>
      <c r="T22" s="35">
        <v>0</v>
      </c>
      <c r="U22" s="57">
        <v>0</v>
      </c>
    </row>
    <row r="23" spans="2:21" x14ac:dyDescent="0.2">
      <c r="B23" s="56">
        <v>0.01</v>
      </c>
      <c r="C23" s="57">
        <v>9.99</v>
      </c>
      <c r="E23" s="56">
        <v>7</v>
      </c>
      <c r="F23" s="35">
        <v>0</v>
      </c>
      <c r="G23" s="35">
        <v>0</v>
      </c>
      <c r="H23" s="35">
        <v>0</v>
      </c>
      <c r="I23" s="35">
        <v>0</v>
      </c>
      <c r="J23" s="57">
        <v>0</v>
      </c>
      <c r="M23" s="56">
        <f t="shared" si="1"/>
        <v>1420</v>
      </c>
      <c r="N23" s="57">
        <f t="shared" si="0"/>
        <v>1429.99</v>
      </c>
      <c r="P23" s="56">
        <v>117.15</v>
      </c>
      <c r="Q23" s="35">
        <v>0</v>
      </c>
      <c r="R23" s="35">
        <v>0</v>
      </c>
      <c r="S23" s="35">
        <v>0</v>
      </c>
      <c r="T23" s="35">
        <v>0</v>
      </c>
      <c r="U23" s="57">
        <v>0</v>
      </c>
    </row>
    <row r="24" spans="2:21" x14ac:dyDescent="0.2">
      <c r="B24" s="56">
        <v>0.01</v>
      </c>
      <c r="C24" s="57">
        <v>9.99</v>
      </c>
      <c r="E24" s="56">
        <v>7</v>
      </c>
      <c r="F24" s="35">
        <v>0</v>
      </c>
      <c r="G24" s="35">
        <v>0</v>
      </c>
      <c r="H24" s="35">
        <v>0</v>
      </c>
      <c r="I24" s="35">
        <v>0</v>
      </c>
      <c r="J24" s="57">
        <v>0</v>
      </c>
      <c r="M24" s="56">
        <f t="shared" si="1"/>
        <v>1430</v>
      </c>
      <c r="N24" s="57">
        <f t="shared" si="0"/>
        <v>1439.99</v>
      </c>
      <c r="P24" s="56">
        <v>124.15</v>
      </c>
      <c r="Q24" s="35">
        <v>0</v>
      </c>
      <c r="R24" s="35">
        <v>0</v>
      </c>
      <c r="S24" s="35">
        <v>0</v>
      </c>
      <c r="T24" s="35">
        <v>0</v>
      </c>
      <c r="U24" s="57">
        <v>0</v>
      </c>
    </row>
    <row r="25" spans="2:21" x14ac:dyDescent="0.2">
      <c r="B25" s="56">
        <v>0.01</v>
      </c>
      <c r="C25" s="57">
        <v>9.99</v>
      </c>
      <c r="E25" s="56">
        <v>7</v>
      </c>
      <c r="F25" s="35">
        <v>0</v>
      </c>
      <c r="G25" s="35">
        <v>0</v>
      </c>
      <c r="H25" s="35">
        <v>0</v>
      </c>
      <c r="I25" s="35">
        <v>0</v>
      </c>
      <c r="J25" s="57">
        <v>0</v>
      </c>
      <c r="M25" s="56">
        <f t="shared" si="1"/>
        <v>1440</v>
      </c>
      <c r="N25" s="57">
        <f t="shared" si="0"/>
        <v>1449.99</v>
      </c>
      <c r="P25" s="56">
        <v>131.15</v>
      </c>
      <c r="Q25" s="35">
        <v>0</v>
      </c>
      <c r="R25" s="35">
        <v>0</v>
      </c>
      <c r="S25" s="35">
        <v>0</v>
      </c>
      <c r="T25" s="35">
        <v>0</v>
      </c>
      <c r="U25" s="57">
        <v>0</v>
      </c>
    </row>
    <row r="26" spans="2:21" x14ac:dyDescent="0.2">
      <c r="B26" s="56">
        <v>0.01</v>
      </c>
      <c r="C26" s="57">
        <v>9.99</v>
      </c>
      <c r="E26" s="56">
        <v>7</v>
      </c>
      <c r="F26" s="35">
        <v>0</v>
      </c>
      <c r="G26" s="35">
        <v>0</v>
      </c>
      <c r="H26" s="35">
        <v>0</v>
      </c>
      <c r="I26" s="35">
        <v>0</v>
      </c>
      <c r="J26" s="57">
        <v>0</v>
      </c>
      <c r="M26" s="56">
        <f t="shared" si="1"/>
        <v>1450</v>
      </c>
      <c r="N26" s="57">
        <f t="shared" si="0"/>
        <v>1459.99</v>
      </c>
      <c r="P26" s="56">
        <v>138.15</v>
      </c>
      <c r="Q26" s="35">
        <v>0</v>
      </c>
      <c r="R26" s="35">
        <v>0</v>
      </c>
      <c r="S26" s="35">
        <v>0</v>
      </c>
      <c r="T26" s="35">
        <v>0</v>
      </c>
      <c r="U26" s="57">
        <v>0</v>
      </c>
    </row>
    <row r="27" spans="2:21" x14ac:dyDescent="0.2">
      <c r="B27" s="56">
        <v>0.01</v>
      </c>
      <c r="C27" s="57">
        <v>9.99</v>
      </c>
      <c r="E27" s="56">
        <v>7</v>
      </c>
      <c r="F27" s="35">
        <v>0</v>
      </c>
      <c r="G27" s="35">
        <v>0</v>
      </c>
      <c r="H27" s="35">
        <v>0</v>
      </c>
      <c r="I27" s="35">
        <v>0</v>
      </c>
      <c r="J27" s="57">
        <v>0</v>
      </c>
      <c r="M27" s="56">
        <f t="shared" si="1"/>
        <v>1460</v>
      </c>
      <c r="N27" s="57">
        <f t="shared" si="0"/>
        <v>1469.99</v>
      </c>
      <c r="P27" s="56">
        <v>145.15</v>
      </c>
      <c r="Q27" s="35">
        <v>0</v>
      </c>
      <c r="R27" s="35">
        <v>0</v>
      </c>
      <c r="S27" s="35">
        <v>0</v>
      </c>
      <c r="T27" s="35">
        <v>0</v>
      </c>
      <c r="U27" s="57">
        <v>0</v>
      </c>
    </row>
    <row r="28" spans="2:21" x14ac:dyDescent="0.2">
      <c r="B28" s="56">
        <v>0.01</v>
      </c>
      <c r="C28" s="57">
        <v>9.99</v>
      </c>
      <c r="E28" s="56">
        <v>7</v>
      </c>
      <c r="F28" s="35">
        <v>0</v>
      </c>
      <c r="G28" s="35">
        <v>0</v>
      </c>
      <c r="H28" s="35">
        <v>0</v>
      </c>
      <c r="I28" s="35">
        <v>0</v>
      </c>
      <c r="J28" s="57">
        <v>0</v>
      </c>
      <c r="M28" s="56">
        <f t="shared" si="1"/>
        <v>1470</v>
      </c>
      <c r="N28" s="57">
        <f t="shared" si="0"/>
        <v>1479.99</v>
      </c>
      <c r="P28" s="56">
        <v>152.15</v>
      </c>
      <c r="Q28" s="35">
        <v>0</v>
      </c>
      <c r="R28" s="35">
        <v>0</v>
      </c>
      <c r="S28" s="35">
        <v>0</v>
      </c>
      <c r="T28" s="35">
        <v>0</v>
      </c>
      <c r="U28" s="57">
        <v>0</v>
      </c>
    </row>
    <row r="29" spans="2:21" x14ac:dyDescent="0.2">
      <c r="B29" s="56">
        <v>0.01</v>
      </c>
      <c r="C29" s="57">
        <v>9.99</v>
      </c>
      <c r="E29" s="56">
        <v>7</v>
      </c>
      <c r="F29" s="35">
        <v>0</v>
      </c>
      <c r="G29" s="35">
        <v>0</v>
      </c>
      <c r="H29" s="35">
        <v>0</v>
      </c>
      <c r="I29" s="35">
        <v>0</v>
      </c>
      <c r="J29" s="57">
        <v>0</v>
      </c>
      <c r="M29" s="56">
        <f t="shared" si="1"/>
        <v>1480</v>
      </c>
      <c r="N29" s="57">
        <f t="shared" si="0"/>
        <v>1489.99</v>
      </c>
      <c r="P29" s="56">
        <v>159.15</v>
      </c>
      <c r="Q29" s="35">
        <v>0</v>
      </c>
      <c r="R29" s="35">
        <v>0</v>
      </c>
      <c r="S29" s="35">
        <v>0</v>
      </c>
      <c r="T29" s="35">
        <v>0</v>
      </c>
      <c r="U29" s="57">
        <v>0</v>
      </c>
    </row>
    <row r="30" spans="2:21" x14ac:dyDescent="0.2">
      <c r="B30" s="56">
        <v>0.01</v>
      </c>
      <c r="C30" s="57">
        <v>9.99</v>
      </c>
      <c r="E30" s="56">
        <v>7</v>
      </c>
      <c r="F30" s="35">
        <v>0</v>
      </c>
      <c r="G30" s="35">
        <v>0</v>
      </c>
      <c r="H30" s="35">
        <v>0</v>
      </c>
      <c r="I30" s="35">
        <v>0</v>
      </c>
      <c r="J30" s="57">
        <v>0</v>
      </c>
      <c r="M30" s="56">
        <f t="shared" si="1"/>
        <v>1490</v>
      </c>
      <c r="N30" s="57">
        <f t="shared" si="0"/>
        <v>1499.99</v>
      </c>
      <c r="P30" s="56">
        <v>166.15</v>
      </c>
      <c r="Q30" s="35">
        <v>0</v>
      </c>
      <c r="R30" s="35">
        <v>0</v>
      </c>
      <c r="S30" s="35">
        <v>0</v>
      </c>
      <c r="T30" s="35">
        <v>0</v>
      </c>
      <c r="U30" s="57">
        <v>0</v>
      </c>
    </row>
    <row r="31" spans="2:21" x14ac:dyDescent="0.2">
      <c r="B31" s="56">
        <v>0.01</v>
      </c>
      <c r="C31" s="57">
        <v>9.99</v>
      </c>
      <c r="E31" s="56">
        <v>7</v>
      </c>
      <c r="F31" s="35">
        <v>0</v>
      </c>
      <c r="G31" s="35">
        <v>0</v>
      </c>
      <c r="H31" s="35">
        <v>0</v>
      </c>
      <c r="I31" s="35">
        <v>0</v>
      </c>
      <c r="J31" s="57">
        <v>0</v>
      </c>
      <c r="M31" s="56">
        <f t="shared" si="1"/>
        <v>1500</v>
      </c>
      <c r="N31" s="57">
        <f t="shared" si="0"/>
        <v>1509.99</v>
      </c>
      <c r="P31" s="56">
        <v>173.15</v>
      </c>
      <c r="Q31" s="35">
        <v>0</v>
      </c>
      <c r="R31" s="35">
        <v>0</v>
      </c>
      <c r="S31" s="35">
        <v>0</v>
      </c>
      <c r="T31" s="35">
        <v>0</v>
      </c>
      <c r="U31" s="57">
        <v>0</v>
      </c>
    </row>
    <row r="32" spans="2:21" x14ac:dyDescent="0.2">
      <c r="B32" s="56">
        <v>0.01</v>
      </c>
      <c r="C32" s="57">
        <v>9.99</v>
      </c>
      <c r="E32" s="56">
        <v>7</v>
      </c>
      <c r="F32" s="35">
        <v>0</v>
      </c>
      <c r="G32" s="35">
        <v>0</v>
      </c>
      <c r="H32" s="35">
        <v>0</v>
      </c>
      <c r="I32" s="35">
        <v>0</v>
      </c>
      <c r="J32" s="57">
        <v>0</v>
      </c>
      <c r="M32" s="56">
        <f t="shared" si="1"/>
        <v>1510</v>
      </c>
      <c r="N32" s="57">
        <f t="shared" si="0"/>
        <v>1519.99</v>
      </c>
      <c r="P32" s="56">
        <v>180.15</v>
      </c>
      <c r="Q32" s="35">
        <v>0</v>
      </c>
      <c r="R32" s="35">
        <v>0</v>
      </c>
      <c r="S32" s="35">
        <v>0</v>
      </c>
      <c r="T32" s="35">
        <v>0</v>
      </c>
      <c r="U32" s="57">
        <v>0</v>
      </c>
    </row>
    <row r="33" spans="2:21" x14ac:dyDescent="0.2">
      <c r="B33" s="56">
        <v>0.01</v>
      </c>
      <c r="C33" s="57">
        <v>9.99</v>
      </c>
      <c r="E33" s="56">
        <v>7</v>
      </c>
      <c r="F33" s="35">
        <v>0</v>
      </c>
      <c r="G33" s="35">
        <v>0</v>
      </c>
      <c r="H33" s="35">
        <v>0</v>
      </c>
      <c r="I33" s="35">
        <v>0</v>
      </c>
      <c r="J33" s="57">
        <v>0</v>
      </c>
      <c r="M33" s="56">
        <f t="shared" si="1"/>
        <v>1520</v>
      </c>
      <c r="N33" s="57">
        <f t="shared" si="0"/>
        <v>1529.99</v>
      </c>
      <c r="P33" s="56">
        <v>187.15</v>
      </c>
      <c r="Q33" s="35">
        <v>0</v>
      </c>
      <c r="R33" s="35">
        <v>0</v>
      </c>
      <c r="S33" s="35">
        <v>0</v>
      </c>
      <c r="T33" s="35">
        <v>0</v>
      </c>
      <c r="U33" s="57">
        <v>0</v>
      </c>
    </row>
    <row r="34" spans="2:21" x14ac:dyDescent="0.2">
      <c r="B34" s="56">
        <v>0.01</v>
      </c>
      <c r="C34" s="57">
        <v>9.99</v>
      </c>
      <c r="E34" s="56">
        <v>7</v>
      </c>
      <c r="F34" s="35">
        <v>0</v>
      </c>
      <c r="G34" s="35">
        <v>0</v>
      </c>
      <c r="H34" s="35">
        <v>0</v>
      </c>
      <c r="I34" s="35">
        <v>0</v>
      </c>
      <c r="J34" s="57">
        <v>0</v>
      </c>
      <c r="M34" s="56">
        <f t="shared" si="1"/>
        <v>1530</v>
      </c>
      <c r="N34" s="57">
        <f t="shared" si="0"/>
        <v>1539.99</v>
      </c>
      <c r="P34" s="56">
        <v>194.15</v>
      </c>
      <c r="Q34" s="35">
        <v>0</v>
      </c>
      <c r="R34" s="35">
        <v>0</v>
      </c>
      <c r="S34" s="35">
        <v>0</v>
      </c>
      <c r="T34" s="35">
        <v>0</v>
      </c>
      <c r="U34" s="57">
        <v>0</v>
      </c>
    </row>
    <row r="35" spans="2:21" x14ac:dyDescent="0.2">
      <c r="B35" s="56">
        <v>0.01</v>
      </c>
      <c r="C35" s="57">
        <v>9.99</v>
      </c>
      <c r="E35" s="56">
        <v>7</v>
      </c>
      <c r="F35" s="35">
        <v>0</v>
      </c>
      <c r="G35" s="35">
        <v>0</v>
      </c>
      <c r="H35" s="35">
        <v>0</v>
      </c>
      <c r="I35" s="35">
        <v>0</v>
      </c>
      <c r="J35" s="57">
        <v>0</v>
      </c>
      <c r="M35" s="56">
        <f t="shared" si="1"/>
        <v>1540</v>
      </c>
      <c r="N35" s="57">
        <f t="shared" si="0"/>
        <v>1549.99</v>
      </c>
      <c r="P35" s="56">
        <v>201.15</v>
      </c>
      <c r="Q35" s="35">
        <v>0</v>
      </c>
      <c r="R35" s="35">
        <v>0</v>
      </c>
      <c r="S35" s="35">
        <v>0</v>
      </c>
      <c r="T35" s="35">
        <v>0</v>
      </c>
      <c r="U35" s="57">
        <v>0</v>
      </c>
    </row>
    <row r="36" spans="2:21" x14ac:dyDescent="0.2">
      <c r="B36" s="56">
        <v>0.01</v>
      </c>
      <c r="C36" s="57">
        <v>9.99</v>
      </c>
      <c r="E36" s="56">
        <v>7</v>
      </c>
      <c r="F36" s="35">
        <v>0</v>
      </c>
      <c r="G36" s="35">
        <v>0</v>
      </c>
      <c r="H36" s="35">
        <v>0</v>
      </c>
      <c r="I36" s="35">
        <v>0</v>
      </c>
      <c r="J36" s="57">
        <v>0</v>
      </c>
      <c r="M36" s="56">
        <f t="shared" si="1"/>
        <v>1550</v>
      </c>
      <c r="N36" s="57">
        <f t="shared" si="0"/>
        <v>1559.99</v>
      </c>
      <c r="P36" s="56">
        <v>208.15</v>
      </c>
      <c r="Q36" s="35">
        <v>0</v>
      </c>
      <c r="R36" s="35">
        <v>0</v>
      </c>
      <c r="S36" s="35">
        <v>0</v>
      </c>
      <c r="T36" s="35">
        <v>0</v>
      </c>
      <c r="U36" s="57">
        <v>0</v>
      </c>
    </row>
    <row r="37" spans="2:21" x14ac:dyDescent="0.2">
      <c r="B37" s="56">
        <v>0.01</v>
      </c>
      <c r="C37" s="57">
        <v>9.99</v>
      </c>
      <c r="E37" s="56">
        <v>7</v>
      </c>
      <c r="F37" s="35">
        <v>0</v>
      </c>
      <c r="G37" s="35">
        <v>0</v>
      </c>
      <c r="H37" s="35">
        <v>0</v>
      </c>
      <c r="I37" s="35">
        <v>0</v>
      </c>
      <c r="J37" s="57">
        <v>0</v>
      </c>
      <c r="M37" s="56">
        <f t="shared" si="1"/>
        <v>1560</v>
      </c>
      <c r="N37" s="57">
        <f t="shared" si="0"/>
        <v>1569.99</v>
      </c>
      <c r="P37" s="56">
        <v>215.15</v>
      </c>
      <c r="Q37" s="35">
        <v>0</v>
      </c>
      <c r="R37" s="35">
        <v>0</v>
      </c>
      <c r="S37" s="35">
        <v>0</v>
      </c>
      <c r="T37" s="35">
        <v>0</v>
      </c>
      <c r="U37" s="57">
        <v>0</v>
      </c>
    </row>
    <row r="38" spans="2:21" x14ac:dyDescent="0.2">
      <c r="B38" s="56">
        <v>0.01</v>
      </c>
      <c r="C38" s="57">
        <v>9.99</v>
      </c>
      <c r="E38" s="56">
        <v>7</v>
      </c>
      <c r="F38" s="35">
        <v>0</v>
      </c>
      <c r="G38" s="35">
        <v>0</v>
      </c>
      <c r="H38" s="35">
        <v>0</v>
      </c>
      <c r="I38" s="35">
        <v>0</v>
      </c>
      <c r="J38" s="57">
        <v>0</v>
      </c>
      <c r="M38" s="56">
        <f t="shared" si="1"/>
        <v>1570</v>
      </c>
      <c r="N38" s="57">
        <f t="shared" si="0"/>
        <v>1579.99</v>
      </c>
      <c r="P38" s="56">
        <v>222.15</v>
      </c>
      <c r="Q38" s="35">
        <v>0</v>
      </c>
      <c r="R38" s="35">
        <v>0</v>
      </c>
      <c r="S38" s="35">
        <v>0</v>
      </c>
      <c r="T38" s="35">
        <v>0</v>
      </c>
      <c r="U38" s="57">
        <v>0</v>
      </c>
    </row>
    <row r="39" spans="2:21" x14ac:dyDescent="0.2">
      <c r="B39" s="56">
        <v>0.01</v>
      </c>
      <c r="C39" s="57">
        <v>9.99</v>
      </c>
      <c r="E39" s="56">
        <v>7</v>
      </c>
      <c r="F39" s="35">
        <v>0</v>
      </c>
      <c r="G39" s="35">
        <v>0</v>
      </c>
      <c r="H39" s="35">
        <v>0</v>
      </c>
      <c r="I39" s="35">
        <v>0</v>
      </c>
      <c r="J39" s="57">
        <v>0</v>
      </c>
      <c r="M39" s="56">
        <f t="shared" si="1"/>
        <v>1580</v>
      </c>
      <c r="N39" s="57">
        <f t="shared" si="0"/>
        <v>1589.99</v>
      </c>
      <c r="P39" s="56">
        <v>229.15</v>
      </c>
      <c r="Q39" s="35">
        <v>0</v>
      </c>
      <c r="R39" s="35">
        <v>0</v>
      </c>
      <c r="S39" s="35">
        <v>0</v>
      </c>
      <c r="T39" s="35">
        <v>0</v>
      </c>
      <c r="U39" s="57">
        <v>0</v>
      </c>
    </row>
    <row r="40" spans="2:21" x14ac:dyDescent="0.2">
      <c r="B40" s="56">
        <v>0.01</v>
      </c>
      <c r="C40" s="57">
        <v>9.99</v>
      </c>
      <c r="E40" s="56">
        <v>7</v>
      </c>
      <c r="F40" s="35">
        <v>0</v>
      </c>
      <c r="G40" s="35">
        <v>0</v>
      </c>
      <c r="H40" s="35">
        <v>0</v>
      </c>
      <c r="I40" s="35">
        <v>0</v>
      </c>
      <c r="J40" s="57">
        <v>0</v>
      </c>
      <c r="M40" s="56">
        <f t="shared" si="1"/>
        <v>1590</v>
      </c>
      <c r="N40" s="57">
        <f t="shared" si="0"/>
        <v>1599.99</v>
      </c>
      <c r="P40" s="56">
        <v>236.15</v>
      </c>
      <c r="Q40" s="35">
        <v>0</v>
      </c>
      <c r="R40" s="35">
        <v>0</v>
      </c>
      <c r="S40" s="35">
        <v>0</v>
      </c>
      <c r="T40" s="35">
        <v>0</v>
      </c>
      <c r="U40" s="57">
        <v>0</v>
      </c>
    </row>
    <row r="41" spans="2:21" x14ac:dyDescent="0.2">
      <c r="B41" s="56">
        <v>0.01</v>
      </c>
      <c r="C41" s="57">
        <v>9.99</v>
      </c>
      <c r="E41" s="56">
        <v>7</v>
      </c>
      <c r="F41" s="35">
        <v>0</v>
      </c>
      <c r="G41" s="35">
        <v>0</v>
      </c>
      <c r="H41" s="35">
        <v>0</v>
      </c>
      <c r="I41" s="35">
        <v>0</v>
      </c>
      <c r="J41" s="57">
        <v>0</v>
      </c>
      <c r="M41" s="56">
        <f t="shared" si="1"/>
        <v>1600</v>
      </c>
      <c r="N41" s="57">
        <f t="shared" si="0"/>
        <v>1609.99</v>
      </c>
      <c r="P41" s="56">
        <v>243.15</v>
      </c>
      <c r="Q41" s="35">
        <v>0</v>
      </c>
      <c r="R41" s="35">
        <v>0</v>
      </c>
      <c r="S41" s="35">
        <v>0</v>
      </c>
      <c r="T41" s="35">
        <v>0</v>
      </c>
      <c r="U41" s="57">
        <v>0</v>
      </c>
    </row>
    <row r="42" spans="2:21" x14ac:dyDescent="0.2">
      <c r="B42" s="56">
        <v>0.01</v>
      </c>
      <c r="C42" s="57">
        <v>9.99</v>
      </c>
      <c r="E42" s="56">
        <v>7</v>
      </c>
      <c r="F42" s="35">
        <v>0</v>
      </c>
      <c r="G42" s="35">
        <v>0</v>
      </c>
      <c r="H42" s="35">
        <v>0</v>
      </c>
      <c r="I42" s="35">
        <v>0</v>
      </c>
      <c r="J42" s="57">
        <v>0</v>
      </c>
      <c r="M42" s="56">
        <f t="shared" si="1"/>
        <v>1610</v>
      </c>
      <c r="N42" s="57">
        <f t="shared" si="0"/>
        <v>1619.99</v>
      </c>
      <c r="P42" s="56">
        <v>250.15</v>
      </c>
      <c r="Q42" s="35">
        <v>0</v>
      </c>
      <c r="R42" s="35">
        <v>0</v>
      </c>
      <c r="S42" s="35">
        <v>0</v>
      </c>
      <c r="T42" s="35">
        <v>0</v>
      </c>
      <c r="U42" s="57">
        <v>0</v>
      </c>
    </row>
    <row r="43" spans="2:21" x14ac:dyDescent="0.2">
      <c r="B43" s="56">
        <v>0.01</v>
      </c>
      <c r="C43" s="57">
        <v>9.99</v>
      </c>
      <c r="E43" s="56">
        <v>7</v>
      </c>
      <c r="F43" s="35">
        <v>0</v>
      </c>
      <c r="G43" s="35">
        <v>0</v>
      </c>
      <c r="H43" s="35">
        <v>0</v>
      </c>
      <c r="I43" s="35">
        <v>0</v>
      </c>
      <c r="J43" s="57">
        <v>0</v>
      </c>
      <c r="M43" s="56">
        <f t="shared" si="1"/>
        <v>1620</v>
      </c>
      <c r="N43" s="57">
        <f t="shared" si="0"/>
        <v>1629.99</v>
      </c>
      <c r="P43" s="56">
        <v>257.14999999999998</v>
      </c>
      <c r="Q43" s="35">
        <v>0</v>
      </c>
      <c r="R43" s="35">
        <v>0</v>
      </c>
      <c r="S43" s="35">
        <v>0</v>
      </c>
      <c r="T43" s="35">
        <v>0</v>
      </c>
      <c r="U43" s="57">
        <v>0</v>
      </c>
    </row>
    <row r="44" spans="2:21" x14ac:dyDescent="0.2">
      <c r="B44" s="56">
        <v>0.01</v>
      </c>
      <c r="C44" s="57">
        <v>9.99</v>
      </c>
      <c r="E44" s="56">
        <v>7</v>
      </c>
      <c r="F44" s="35">
        <v>2.0499999999999998</v>
      </c>
      <c r="G44" s="35">
        <v>0</v>
      </c>
      <c r="H44" s="35">
        <v>0</v>
      </c>
      <c r="I44" s="35">
        <v>0</v>
      </c>
      <c r="J44" s="57">
        <v>0</v>
      </c>
      <c r="M44" s="56">
        <f t="shared" si="1"/>
        <v>1630</v>
      </c>
      <c r="N44" s="57">
        <f t="shared" si="0"/>
        <v>1639.99</v>
      </c>
      <c r="P44" s="56">
        <v>264.14999999999998</v>
      </c>
      <c r="Q44" s="35">
        <v>0</v>
      </c>
      <c r="R44" s="35">
        <v>0</v>
      </c>
      <c r="S44" s="35">
        <v>0</v>
      </c>
      <c r="T44" s="35">
        <v>0</v>
      </c>
      <c r="U44" s="57">
        <v>0</v>
      </c>
    </row>
    <row r="45" spans="2:21" x14ac:dyDescent="0.2">
      <c r="B45" s="56">
        <v>0.01</v>
      </c>
      <c r="C45" s="57">
        <v>9.99</v>
      </c>
      <c r="E45" s="56">
        <v>7</v>
      </c>
      <c r="F45" s="35">
        <v>5</v>
      </c>
      <c r="G45" s="35">
        <v>0</v>
      </c>
      <c r="H45" s="35">
        <v>0</v>
      </c>
      <c r="I45" s="35">
        <v>0</v>
      </c>
      <c r="J45" s="57">
        <v>0</v>
      </c>
      <c r="M45" s="56">
        <f t="shared" si="1"/>
        <v>1640</v>
      </c>
      <c r="N45" s="57">
        <f t="shared" si="0"/>
        <v>1649.99</v>
      </c>
      <c r="P45" s="56">
        <v>271.14999999999998</v>
      </c>
      <c r="Q45" s="35">
        <v>0</v>
      </c>
      <c r="R45" s="35">
        <v>0</v>
      </c>
      <c r="S45" s="35">
        <v>0</v>
      </c>
      <c r="T45" s="35">
        <v>0</v>
      </c>
      <c r="U45" s="57">
        <v>0</v>
      </c>
    </row>
    <row r="46" spans="2:21" x14ac:dyDescent="0.2">
      <c r="B46" s="56">
        <v>0.01</v>
      </c>
      <c r="C46" s="57">
        <v>9.99</v>
      </c>
      <c r="E46" s="56">
        <v>7</v>
      </c>
      <c r="F46" s="35">
        <v>5</v>
      </c>
      <c r="G46" s="35">
        <v>0</v>
      </c>
      <c r="H46" s="35">
        <v>0</v>
      </c>
      <c r="I46" s="35">
        <v>0</v>
      </c>
      <c r="J46" s="57">
        <v>0</v>
      </c>
      <c r="M46" s="56">
        <f t="shared" si="1"/>
        <v>1650</v>
      </c>
      <c r="N46" s="57">
        <f t="shared" si="0"/>
        <v>1659.99</v>
      </c>
      <c r="P46" s="56">
        <v>278.14999999999998</v>
      </c>
      <c r="Q46" s="35">
        <v>0</v>
      </c>
      <c r="R46" s="35">
        <v>0</v>
      </c>
      <c r="S46" s="35">
        <v>0</v>
      </c>
      <c r="T46" s="35">
        <v>0</v>
      </c>
      <c r="U46" s="57">
        <v>0</v>
      </c>
    </row>
    <row r="47" spans="2:21" x14ac:dyDescent="0.2">
      <c r="B47" s="56">
        <v>0.01</v>
      </c>
      <c r="C47" s="57">
        <v>9.99</v>
      </c>
      <c r="E47" s="56">
        <v>7</v>
      </c>
      <c r="F47" s="35">
        <v>5</v>
      </c>
      <c r="G47" s="35">
        <v>0</v>
      </c>
      <c r="H47" s="35">
        <v>0</v>
      </c>
      <c r="I47" s="35">
        <v>0</v>
      </c>
      <c r="J47" s="57">
        <v>0</v>
      </c>
      <c r="M47" s="56">
        <f t="shared" si="1"/>
        <v>1660</v>
      </c>
      <c r="N47" s="57">
        <f t="shared" si="0"/>
        <v>1669.99</v>
      </c>
      <c r="P47" s="56">
        <v>285.14999999999998</v>
      </c>
      <c r="Q47" s="35">
        <v>0</v>
      </c>
      <c r="R47" s="35">
        <v>0</v>
      </c>
      <c r="S47" s="35">
        <v>0</v>
      </c>
      <c r="T47" s="35">
        <v>0</v>
      </c>
      <c r="U47" s="57">
        <v>0</v>
      </c>
    </row>
    <row r="48" spans="2:21" x14ac:dyDescent="0.2">
      <c r="B48" s="56">
        <v>0.01</v>
      </c>
      <c r="C48" s="57">
        <v>9.99</v>
      </c>
      <c r="E48" s="56">
        <v>7</v>
      </c>
      <c r="F48" s="35">
        <v>5</v>
      </c>
      <c r="G48" s="35">
        <v>0</v>
      </c>
      <c r="H48" s="35">
        <v>0</v>
      </c>
      <c r="I48" s="35">
        <v>0</v>
      </c>
      <c r="J48" s="57">
        <v>0</v>
      </c>
      <c r="M48" s="56">
        <f t="shared" si="1"/>
        <v>1670</v>
      </c>
      <c r="N48" s="57">
        <f t="shared" si="0"/>
        <v>1679.99</v>
      </c>
      <c r="P48" s="56">
        <v>292.14999999999998</v>
      </c>
      <c r="Q48" s="35">
        <v>0</v>
      </c>
      <c r="R48" s="35">
        <v>0</v>
      </c>
      <c r="S48" s="35">
        <v>0</v>
      </c>
      <c r="T48" s="35">
        <v>0</v>
      </c>
      <c r="U48" s="57">
        <v>0</v>
      </c>
    </row>
    <row r="49" spans="2:21" x14ac:dyDescent="0.2">
      <c r="B49" s="56">
        <v>0.01</v>
      </c>
      <c r="C49" s="57">
        <v>9.99</v>
      </c>
      <c r="E49" s="56">
        <v>7</v>
      </c>
      <c r="F49" s="35">
        <v>5</v>
      </c>
      <c r="G49" s="35">
        <v>0</v>
      </c>
      <c r="H49" s="35">
        <v>0</v>
      </c>
      <c r="I49" s="35">
        <v>0</v>
      </c>
      <c r="J49" s="57">
        <v>0</v>
      </c>
      <c r="M49" s="56">
        <f t="shared" si="1"/>
        <v>1680</v>
      </c>
      <c r="N49" s="57">
        <f t="shared" si="0"/>
        <v>1689.99</v>
      </c>
      <c r="P49" s="56">
        <v>299.14999999999998</v>
      </c>
      <c r="Q49" s="35">
        <v>0</v>
      </c>
      <c r="R49" s="35">
        <v>0</v>
      </c>
      <c r="S49" s="35">
        <v>0</v>
      </c>
      <c r="T49" s="35">
        <v>0</v>
      </c>
      <c r="U49" s="57">
        <v>0</v>
      </c>
    </row>
    <row r="50" spans="2:21" x14ac:dyDescent="0.2">
      <c r="B50" s="56">
        <v>0.01</v>
      </c>
      <c r="C50" s="57">
        <v>9.99</v>
      </c>
      <c r="E50" s="56">
        <v>7</v>
      </c>
      <c r="F50" s="35">
        <v>5</v>
      </c>
      <c r="G50" s="35">
        <v>0</v>
      </c>
      <c r="H50" s="35">
        <v>0</v>
      </c>
      <c r="I50" s="35">
        <v>0</v>
      </c>
      <c r="J50" s="57">
        <v>0</v>
      </c>
      <c r="M50" s="56">
        <f t="shared" si="1"/>
        <v>1690</v>
      </c>
      <c r="N50" s="57">
        <f t="shared" si="0"/>
        <v>1699.99</v>
      </c>
      <c r="P50" s="56">
        <v>306.14999999999998</v>
      </c>
      <c r="Q50" s="35">
        <v>0</v>
      </c>
      <c r="R50" s="35">
        <v>0</v>
      </c>
      <c r="S50" s="35">
        <v>0</v>
      </c>
      <c r="T50" s="35">
        <v>0</v>
      </c>
      <c r="U50" s="57">
        <v>0</v>
      </c>
    </row>
    <row r="51" spans="2:21" x14ac:dyDescent="0.2">
      <c r="B51" s="56">
        <v>0.01</v>
      </c>
      <c r="C51" s="57">
        <v>9.99</v>
      </c>
      <c r="E51" s="56">
        <v>7</v>
      </c>
      <c r="F51" s="35">
        <v>5</v>
      </c>
      <c r="G51" s="35">
        <v>0</v>
      </c>
      <c r="H51" s="35">
        <v>0</v>
      </c>
      <c r="I51" s="35">
        <v>0</v>
      </c>
      <c r="J51" s="57">
        <v>0</v>
      </c>
      <c r="M51" s="56">
        <f t="shared" si="1"/>
        <v>1700</v>
      </c>
      <c r="N51" s="57">
        <f t="shared" si="0"/>
        <v>1709.99</v>
      </c>
      <c r="P51" s="56">
        <v>313.14999999999998</v>
      </c>
      <c r="Q51" s="35">
        <v>0</v>
      </c>
      <c r="R51" s="35">
        <v>0</v>
      </c>
      <c r="S51" s="35">
        <v>0</v>
      </c>
      <c r="T51" s="35">
        <v>0</v>
      </c>
      <c r="U51" s="57">
        <v>0</v>
      </c>
    </row>
    <row r="52" spans="2:21" x14ac:dyDescent="0.2">
      <c r="B52" s="56">
        <v>0.01</v>
      </c>
      <c r="C52" s="57">
        <v>9.99</v>
      </c>
      <c r="E52" s="56">
        <v>7</v>
      </c>
      <c r="F52" s="35">
        <v>5</v>
      </c>
      <c r="G52" s="35">
        <v>0</v>
      </c>
      <c r="H52" s="35">
        <v>0</v>
      </c>
      <c r="I52" s="35">
        <v>0</v>
      </c>
      <c r="J52" s="57">
        <v>0</v>
      </c>
      <c r="M52" s="56">
        <f t="shared" si="1"/>
        <v>1710</v>
      </c>
      <c r="N52" s="57">
        <f t="shared" si="0"/>
        <v>1719.99</v>
      </c>
      <c r="P52" s="56">
        <v>320.14999999999998</v>
      </c>
      <c r="Q52" s="35">
        <v>0</v>
      </c>
      <c r="R52" s="35">
        <v>0</v>
      </c>
      <c r="S52" s="35">
        <v>0</v>
      </c>
      <c r="T52" s="35">
        <v>0</v>
      </c>
      <c r="U52" s="57">
        <v>0</v>
      </c>
    </row>
    <row r="53" spans="2:21" x14ac:dyDescent="0.2">
      <c r="B53" s="56">
        <v>0.01</v>
      </c>
      <c r="C53" s="57">
        <v>9.99</v>
      </c>
      <c r="E53" s="56">
        <v>7</v>
      </c>
      <c r="F53" s="35">
        <v>5</v>
      </c>
      <c r="G53" s="35">
        <v>0</v>
      </c>
      <c r="H53" s="35">
        <v>0</v>
      </c>
      <c r="I53" s="35">
        <v>0</v>
      </c>
      <c r="J53" s="57">
        <v>0</v>
      </c>
      <c r="M53" s="56">
        <f t="shared" si="1"/>
        <v>1720</v>
      </c>
      <c r="N53" s="57">
        <f t="shared" si="0"/>
        <v>1729.99</v>
      </c>
      <c r="P53" s="56">
        <v>327.14999999999998</v>
      </c>
      <c r="Q53" s="35">
        <v>0</v>
      </c>
      <c r="R53" s="35">
        <v>0</v>
      </c>
      <c r="S53" s="35">
        <v>0</v>
      </c>
      <c r="T53" s="35">
        <v>0</v>
      </c>
      <c r="U53" s="57">
        <v>0</v>
      </c>
    </row>
    <row r="54" spans="2:21" x14ac:dyDescent="0.2">
      <c r="B54" s="56">
        <v>0.01</v>
      </c>
      <c r="C54" s="57">
        <v>9.99</v>
      </c>
      <c r="E54" s="56">
        <v>7</v>
      </c>
      <c r="F54" s="35">
        <v>5</v>
      </c>
      <c r="G54" s="35">
        <v>0</v>
      </c>
      <c r="H54" s="35">
        <v>0</v>
      </c>
      <c r="I54" s="35">
        <v>0</v>
      </c>
      <c r="J54" s="57">
        <v>0</v>
      </c>
      <c r="M54" s="56">
        <f t="shared" si="1"/>
        <v>1730</v>
      </c>
      <c r="N54" s="57">
        <f t="shared" si="0"/>
        <v>1739.99</v>
      </c>
      <c r="P54" s="56">
        <v>334.15</v>
      </c>
      <c r="Q54" s="35">
        <v>2.96</v>
      </c>
      <c r="R54" s="35">
        <v>0</v>
      </c>
      <c r="S54" s="35">
        <v>0</v>
      </c>
      <c r="T54" s="35">
        <v>0</v>
      </c>
      <c r="U54" s="57">
        <v>0</v>
      </c>
    </row>
    <row r="55" spans="2:21" x14ac:dyDescent="0.2">
      <c r="B55" s="56">
        <v>0.01</v>
      </c>
      <c r="C55" s="57">
        <v>9.99</v>
      </c>
      <c r="E55" s="56">
        <v>7</v>
      </c>
      <c r="F55" s="35">
        <v>5</v>
      </c>
      <c r="G55" s="35">
        <v>0</v>
      </c>
      <c r="H55" s="35">
        <v>0</v>
      </c>
      <c r="I55" s="35">
        <v>0</v>
      </c>
      <c r="J55" s="57">
        <v>0</v>
      </c>
      <c r="M55" s="56">
        <f t="shared" si="1"/>
        <v>1740</v>
      </c>
      <c r="N55" s="57">
        <f t="shared" si="0"/>
        <v>1749.99</v>
      </c>
      <c r="P55" s="56">
        <v>341.15</v>
      </c>
      <c r="Q55" s="35">
        <v>7.96</v>
      </c>
      <c r="R55" s="35">
        <v>0</v>
      </c>
      <c r="S55" s="35">
        <v>0</v>
      </c>
      <c r="T55" s="35">
        <v>0</v>
      </c>
      <c r="U55" s="57">
        <v>0</v>
      </c>
    </row>
    <row r="56" spans="2:21" x14ac:dyDescent="0.2">
      <c r="B56" s="56">
        <v>0.01</v>
      </c>
      <c r="C56" s="57">
        <v>9.99</v>
      </c>
      <c r="E56" s="56">
        <v>7</v>
      </c>
      <c r="F56" s="35">
        <v>5</v>
      </c>
      <c r="G56" s="35">
        <v>0</v>
      </c>
      <c r="H56" s="35">
        <v>0</v>
      </c>
      <c r="I56" s="35">
        <v>0</v>
      </c>
      <c r="J56" s="57">
        <v>0</v>
      </c>
      <c r="M56" s="56">
        <f t="shared" si="1"/>
        <v>1750</v>
      </c>
      <c r="N56" s="57">
        <f t="shared" si="0"/>
        <v>1759.99</v>
      </c>
      <c r="P56" s="56">
        <v>348.15</v>
      </c>
      <c r="Q56" s="35">
        <v>12.96</v>
      </c>
      <c r="R56" s="35">
        <v>0</v>
      </c>
      <c r="S56" s="35">
        <v>0</v>
      </c>
      <c r="T56" s="35">
        <v>0</v>
      </c>
      <c r="U56" s="57">
        <v>0</v>
      </c>
    </row>
    <row r="57" spans="2:21" x14ac:dyDescent="0.2">
      <c r="B57" s="56">
        <v>0.01</v>
      </c>
      <c r="C57" s="57">
        <v>9.99</v>
      </c>
      <c r="E57" s="56">
        <v>7</v>
      </c>
      <c r="F57" s="35">
        <v>5</v>
      </c>
      <c r="G57" s="35">
        <v>0</v>
      </c>
      <c r="H57" s="35">
        <v>0</v>
      </c>
      <c r="I57" s="35">
        <v>0</v>
      </c>
      <c r="J57" s="57">
        <v>0</v>
      </c>
      <c r="M57" s="56">
        <f t="shared" si="1"/>
        <v>1760</v>
      </c>
      <c r="N57" s="57">
        <f t="shared" si="0"/>
        <v>1769.99</v>
      </c>
      <c r="P57" s="56">
        <v>355.15</v>
      </c>
      <c r="Q57" s="35">
        <v>17.96</v>
      </c>
      <c r="R57" s="35">
        <v>0</v>
      </c>
      <c r="S57" s="35">
        <v>0</v>
      </c>
      <c r="T57" s="35">
        <v>0</v>
      </c>
      <c r="U57" s="57">
        <v>0</v>
      </c>
    </row>
    <row r="58" spans="2:21" x14ac:dyDescent="0.2">
      <c r="B58" s="56">
        <v>0.01</v>
      </c>
      <c r="C58" s="57">
        <v>9.99</v>
      </c>
      <c r="E58" s="56">
        <v>7</v>
      </c>
      <c r="F58" s="35">
        <v>5</v>
      </c>
      <c r="G58" s="35">
        <v>0</v>
      </c>
      <c r="H58" s="35">
        <v>0</v>
      </c>
      <c r="I58" s="35">
        <v>0</v>
      </c>
      <c r="J58" s="57">
        <v>0</v>
      </c>
      <c r="M58" s="56">
        <f t="shared" si="1"/>
        <v>1770</v>
      </c>
      <c r="N58" s="57">
        <f t="shared" si="0"/>
        <v>1779.99</v>
      </c>
      <c r="P58" s="56">
        <v>362.15</v>
      </c>
      <c r="Q58" s="35">
        <v>22.96</v>
      </c>
      <c r="R58" s="35">
        <v>0</v>
      </c>
      <c r="S58" s="35">
        <v>0</v>
      </c>
      <c r="T58" s="35">
        <v>0</v>
      </c>
      <c r="U58" s="57">
        <v>0</v>
      </c>
    </row>
    <row r="59" spans="2:21" x14ac:dyDescent="0.2">
      <c r="B59" s="56">
        <v>0.01</v>
      </c>
      <c r="C59" s="57">
        <v>9.99</v>
      </c>
      <c r="E59" s="56">
        <v>7</v>
      </c>
      <c r="F59" s="35">
        <v>5</v>
      </c>
      <c r="G59" s="35">
        <v>0</v>
      </c>
      <c r="H59" s="35">
        <v>0</v>
      </c>
      <c r="I59" s="35">
        <v>0</v>
      </c>
      <c r="J59" s="57">
        <v>0</v>
      </c>
      <c r="M59" s="56">
        <f t="shared" si="1"/>
        <v>1780</v>
      </c>
      <c r="N59" s="57">
        <f t="shared" si="0"/>
        <v>1789.99</v>
      </c>
      <c r="P59" s="56">
        <v>369.15</v>
      </c>
      <c r="Q59" s="35">
        <v>27.96</v>
      </c>
      <c r="R59" s="35">
        <v>0</v>
      </c>
      <c r="S59" s="35">
        <v>0</v>
      </c>
      <c r="T59" s="35">
        <v>0</v>
      </c>
      <c r="U59" s="57">
        <v>0</v>
      </c>
    </row>
    <row r="60" spans="2:21" x14ac:dyDescent="0.2">
      <c r="B60" s="56">
        <v>0.01</v>
      </c>
      <c r="C60" s="57">
        <v>9.99</v>
      </c>
      <c r="E60" s="56">
        <v>7</v>
      </c>
      <c r="F60" s="35">
        <v>5</v>
      </c>
      <c r="G60" s="35">
        <v>0</v>
      </c>
      <c r="H60" s="35">
        <v>0</v>
      </c>
      <c r="I60" s="35">
        <v>0</v>
      </c>
      <c r="J60" s="57">
        <v>0</v>
      </c>
      <c r="M60" s="56">
        <f t="shared" si="1"/>
        <v>1790</v>
      </c>
      <c r="N60" s="57">
        <f t="shared" si="0"/>
        <v>1799.99</v>
      </c>
      <c r="P60" s="56">
        <v>376.15</v>
      </c>
      <c r="Q60" s="35">
        <v>32.96</v>
      </c>
      <c r="R60" s="35">
        <v>0</v>
      </c>
      <c r="S60" s="35">
        <v>0</v>
      </c>
      <c r="T60" s="35">
        <v>0</v>
      </c>
      <c r="U60" s="57">
        <v>0</v>
      </c>
    </row>
    <row r="61" spans="2:21" x14ac:dyDescent="0.2">
      <c r="B61" s="56">
        <v>0.01</v>
      </c>
      <c r="C61" s="57">
        <v>9.99</v>
      </c>
      <c r="E61" s="56">
        <v>7</v>
      </c>
      <c r="F61" s="35">
        <v>5</v>
      </c>
      <c r="G61" s="35">
        <v>0</v>
      </c>
      <c r="H61" s="35">
        <v>0</v>
      </c>
      <c r="I61" s="35">
        <v>0</v>
      </c>
      <c r="J61" s="57">
        <v>0</v>
      </c>
      <c r="M61" s="56">
        <f t="shared" si="1"/>
        <v>1800</v>
      </c>
      <c r="N61" s="57">
        <f t="shared" si="0"/>
        <v>1809.99</v>
      </c>
      <c r="P61" s="56">
        <v>383.15</v>
      </c>
      <c r="Q61" s="35">
        <v>37.96</v>
      </c>
      <c r="R61" s="35">
        <v>0</v>
      </c>
      <c r="S61" s="35">
        <v>0</v>
      </c>
      <c r="T61" s="35">
        <v>0</v>
      </c>
      <c r="U61" s="57">
        <v>0</v>
      </c>
    </row>
    <row r="62" spans="2:21" x14ac:dyDescent="0.2">
      <c r="B62" s="56">
        <v>0.01</v>
      </c>
      <c r="C62" s="57">
        <v>9.99</v>
      </c>
      <c r="E62" s="56">
        <v>7</v>
      </c>
      <c r="F62" s="35">
        <v>5</v>
      </c>
      <c r="G62" s="35">
        <v>0</v>
      </c>
      <c r="H62" s="35">
        <v>0</v>
      </c>
      <c r="I62" s="35">
        <v>0</v>
      </c>
      <c r="J62" s="57">
        <v>0</v>
      </c>
      <c r="M62" s="56">
        <f t="shared" si="1"/>
        <v>1810</v>
      </c>
      <c r="N62" s="57">
        <f t="shared" si="0"/>
        <v>1819.99</v>
      </c>
      <c r="P62" s="56">
        <v>390.15</v>
      </c>
      <c r="Q62" s="35">
        <v>42.96</v>
      </c>
      <c r="R62" s="35">
        <v>0</v>
      </c>
      <c r="S62" s="35">
        <v>0</v>
      </c>
      <c r="T62" s="35">
        <v>0</v>
      </c>
      <c r="U62" s="57">
        <v>0</v>
      </c>
    </row>
    <row r="63" spans="2:21" x14ac:dyDescent="0.2">
      <c r="B63" s="56">
        <v>0.01</v>
      </c>
      <c r="C63" s="57">
        <v>9.99</v>
      </c>
      <c r="E63" s="56">
        <v>7</v>
      </c>
      <c r="F63" s="35">
        <v>5</v>
      </c>
      <c r="G63" s="35">
        <v>0</v>
      </c>
      <c r="H63" s="35">
        <v>0</v>
      </c>
      <c r="I63" s="35">
        <v>0</v>
      </c>
      <c r="J63" s="57">
        <v>0</v>
      </c>
      <c r="M63" s="56">
        <f t="shared" si="1"/>
        <v>1820</v>
      </c>
      <c r="N63" s="57">
        <f t="shared" si="0"/>
        <v>1829.99</v>
      </c>
      <c r="P63" s="56">
        <v>397.15</v>
      </c>
      <c r="Q63" s="35">
        <v>47.96</v>
      </c>
      <c r="R63" s="35">
        <v>0</v>
      </c>
      <c r="S63" s="35">
        <v>0</v>
      </c>
      <c r="T63" s="35">
        <v>0</v>
      </c>
      <c r="U63" s="57">
        <v>0</v>
      </c>
    </row>
    <row r="64" spans="2:21" x14ac:dyDescent="0.2">
      <c r="B64" s="56">
        <v>0.01</v>
      </c>
      <c r="C64" s="57">
        <v>9.99</v>
      </c>
      <c r="E64" s="56">
        <v>7</v>
      </c>
      <c r="F64" s="35">
        <v>5</v>
      </c>
      <c r="G64" s="35">
        <v>0</v>
      </c>
      <c r="H64" s="35">
        <v>0</v>
      </c>
      <c r="I64" s="35">
        <v>0</v>
      </c>
      <c r="J64" s="57">
        <v>0</v>
      </c>
      <c r="M64" s="56">
        <f t="shared" si="1"/>
        <v>1830</v>
      </c>
      <c r="N64" s="57">
        <f t="shared" si="0"/>
        <v>1839.99</v>
      </c>
      <c r="P64" s="56">
        <v>404.15</v>
      </c>
      <c r="Q64" s="35">
        <v>52.96</v>
      </c>
      <c r="R64" s="35">
        <v>0</v>
      </c>
      <c r="S64" s="35">
        <v>0</v>
      </c>
      <c r="T64" s="35">
        <v>0</v>
      </c>
      <c r="U64" s="57">
        <v>0</v>
      </c>
    </row>
    <row r="65" spans="2:21" x14ac:dyDescent="0.2">
      <c r="B65" s="56">
        <v>0.01</v>
      </c>
      <c r="C65" s="57">
        <v>9.99</v>
      </c>
      <c r="E65" s="56">
        <v>7</v>
      </c>
      <c r="F65" s="35">
        <v>5</v>
      </c>
      <c r="G65" s="35">
        <v>3.01</v>
      </c>
      <c r="H65" s="35">
        <v>0</v>
      </c>
      <c r="I65" s="35">
        <v>0</v>
      </c>
      <c r="J65" s="57">
        <v>0</v>
      </c>
      <c r="M65" s="56">
        <f t="shared" si="1"/>
        <v>1840</v>
      </c>
      <c r="N65" s="57">
        <f t="shared" si="0"/>
        <v>1849.99</v>
      </c>
      <c r="P65" s="56">
        <v>411.15</v>
      </c>
      <c r="Q65" s="35">
        <v>57.96</v>
      </c>
      <c r="R65" s="35">
        <v>0</v>
      </c>
      <c r="S65" s="35">
        <v>0</v>
      </c>
      <c r="T65" s="35">
        <v>0</v>
      </c>
      <c r="U65" s="57">
        <v>0</v>
      </c>
    </row>
    <row r="66" spans="2:21" x14ac:dyDescent="0.2">
      <c r="B66" s="56">
        <v>0.01</v>
      </c>
      <c r="C66" s="57">
        <v>9.99</v>
      </c>
      <c r="E66" s="56">
        <v>7</v>
      </c>
      <c r="F66" s="35">
        <v>5</v>
      </c>
      <c r="G66" s="35">
        <v>4</v>
      </c>
      <c r="H66" s="35">
        <v>0</v>
      </c>
      <c r="I66" s="35">
        <v>0</v>
      </c>
      <c r="J66" s="57">
        <v>0</v>
      </c>
      <c r="M66" s="56">
        <f t="shared" si="1"/>
        <v>1850</v>
      </c>
      <c r="N66" s="57">
        <f t="shared" si="0"/>
        <v>1859.99</v>
      </c>
      <c r="P66" s="56">
        <v>418.15</v>
      </c>
      <c r="Q66" s="35">
        <v>62.96</v>
      </c>
      <c r="R66" s="35">
        <v>0</v>
      </c>
      <c r="S66" s="35">
        <v>0</v>
      </c>
      <c r="T66" s="35">
        <v>0</v>
      </c>
      <c r="U66" s="57">
        <v>0</v>
      </c>
    </row>
    <row r="67" spans="2:21" x14ac:dyDescent="0.2">
      <c r="B67" s="56">
        <v>0.01</v>
      </c>
      <c r="C67" s="57">
        <v>9.99</v>
      </c>
      <c r="E67" s="56">
        <v>7</v>
      </c>
      <c r="F67" s="35">
        <v>5</v>
      </c>
      <c r="G67" s="35">
        <v>4</v>
      </c>
      <c r="H67" s="35">
        <v>0</v>
      </c>
      <c r="I67" s="35">
        <v>0</v>
      </c>
      <c r="J67" s="57">
        <v>0</v>
      </c>
      <c r="M67" s="56">
        <f t="shared" si="1"/>
        <v>1860</v>
      </c>
      <c r="N67" s="57">
        <f t="shared" si="0"/>
        <v>1869.99</v>
      </c>
      <c r="P67" s="56">
        <v>425.15</v>
      </c>
      <c r="Q67" s="35">
        <v>67.959999999999994</v>
      </c>
      <c r="R67" s="35">
        <v>0</v>
      </c>
      <c r="S67" s="35">
        <v>0</v>
      </c>
      <c r="T67" s="35">
        <v>0</v>
      </c>
      <c r="U67" s="57">
        <v>0</v>
      </c>
    </row>
    <row r="68" spans="2:21" x14ac:dyDescent="0.2">
      <c r="B68" s="56">
        <v>0.01</v>
      </c>
      <c r="C68" s="57">
        <v>9.99</v>
      </c>
      <c r="E68" s="56">
        <v>7</v>
      </c>
      <c r="F68" s="35">
        <v>5</v>
      </c>
      <c r="G68" s="35">
        <v>4</v>
      </c>
      <c r="H68" s="35">
        <v>0</v>
      </c>
      <c r="I68" s="35">
        <v>0</v>
      </c>
      <c r="J68" s="57">
        <v>0</v>
      </c>
      <c r="M68" s="56">
        <f t="shared" si="1"/>
        <v>1870</v>
      </c>
      <c r="N68" s="57">
        <f t="shared" si="0"/>
        <v>1879.99</v>
      </c>
      <c r="P68" s="56">
        <v>432.15</v>
      </c>
      <c r="Q68" s="35">
        <v>72.959999999999994</v>
      </c>
      <c r="R68" s="35">
        <v>0</v>
      </c>
      <c r="S68" s="35">
        <v>0</v>
      </c>
      <c r="T68" s="35">
        <v>0</v>
      </c>
      <c r="U68" s="57">
        <v>0</v>
      </c>
    </row>
    <row r="69" spans="2:21" x14ac:dyDescent="0.2">
      <c r="B69" s="56">
        <v>0.01</v>
      </c>
      <c r="C69" s="57">
        <v>9.99</v>
      </c>
      <c r="E69" s="56">
        <v>7</v>
      </c>
      <c r="F69" s="35">
        <v>5</v>
      </c>
      <c r="G69" s="35">
        <v>4</v>
      </c>
      <c r="H69" s="35">
        <v>0</v>
      </c>
      <c r="I69" s="35">
        <v>0</v>
      </c>
      <c r="J69" s="57">
        <v>0</v>
      </c>
      <c r="M69" s="56">
        <f t="shared" si="1"/>
        <v>1880</v>
      </c>
      <c r="N69" s="57">
        <f t="shared" si="0"/>
        <v>1889.99</v>
      </c>
      <c r="P69" s="56">
        <v>439.15</v>
      </c>
      <c r="Q69" s="35">
        <v>77.959999999999994</v>
      </c>
      <c r="R69" s="35">
        <v>0</v>
      </c>
      <c r="S69" s="35">
        <v>0</v>
      </c>
      <c r="T69" s="35">
        <v>0</v>
      </c>
      <c r="U69" s="57">
        <v>0</v>
      </c>
    </row>
    <row r="70" spans="2:21" x14ac:dyDescent="0.2">
      <c r="B70" s="56">
        <v>0.01</v>
      </c>
      <c r="C70" s="57">
        <v>9.99</v>
      </c>
      <c r="E70" s="56">
        <v>7</v>
      </c>
      <c r="F70" s="35">
        <v>5</v>
      </c>
      <c r="G70" s="35">
        <v>4</v>
      </c>
      <c r="H70" s="35">
        <v>0</v>
      </c>
      <c r="I70" s="35">
        <v>0</v>
      </c>
      <c r="J70" s="57">
        <v>0</v>
      </c>
      <c r="M70" s="56">
        <f t="shared" si="1"/>
        <v>1890</v>
      </c>
      <c r="N70" s="57">
        <f t="shared" si="0"/>
        <v>1899.99</v>
      </c>
      <c r="P70" s="56">
        <v>446.15</v>
      </c>
      <c r="Q70" s="35">
        <v>82.96</v>
      </c>
      <c r="R70" s="35">
        <v>0</v>
      </c>
      <c r="S70" s="35">
        <v>0</v>
      </c>
      <c r="T70" s="35">
        <v>0</v>
      </c>
      <c r="U70" s="57">
        <v>0</v>
      </c>
    </row>
    <row r="71" spans="2:21" x14ac:dyDescent="0.2">
      <c r="B71" s="56">
        <v>0.01</v>
      </c>
      <c r="C71" s="57">
        <v>9.99</v>
      </c>
      <c r="E71" s="56">
        <v>7</v>
      </c>
      <c r="F71" s="35">
        <v>5</v>
      </c>
      <c r="G71" s="35">
        <v>4</v>
      </c>
      <c r="H71" s="35">
        <v>0</v>
      </c>
      <c r="I71" s="35">
        <v>0</v>
      </c>
      <c r="J71" s="57">
        <v>0</v>
      </c>
      <c r="M71" s="56">
        <f t="shared" si="1"/>
        <v>1900</v>
      </c>
      <c r="N71" s="57">
        <f t="shared" si="0"/>
        <v>1909.99</v>
      </c>
      <c r="P71" s="56">
        <v>453.15</v>
      </c>
      <c r="Q71" s="35">
        <v>87.96</v>
      </c>
      <c r="R71" s="35">
        <v>0</v>
      </c>
      <c r="S71" s="35">
        <v>0</v>
      </c>
      <c r="T71" s="35">
        <v>0</v>
      </c>
      <c r="U71" s="57">
        <v>0</v>
      </c>
    </row>
    <row r="72" spans="2:21" x14ac:dyDescent="0.2">
      <c r="B72" s="56">
        <v>0.01</v>
      </c>
      <c r="C72" s="57">
        <v>9.99</v>
      </c>
      <c r="E72" s="56">
        <v>7</v>
      </c>
      <c r="F72" s="35">
        <v>5</v>
      </c>
      <c r="G72" s="35">
        <v>4</v>
      </c>
      <c r="H72" s="35">
        <v>0</v>
      </c>
      <c r="I72" s="35">
        <v>0</v>
      </c>
      <c r="J72" s="57">
        <v>0</v>
      </c>
      <c r="M72" s="56">
        <f t="shared" si="1"/>
        <v>1910</v>
      </c>
      <c r="N72" s="57">
        <f t="shared" si="1"/>
        <v>1919.99</v>
      </c>
      <c r="P72" s="56">
        <v>460.15</v>
      </c>
      <c r="Q72" s="35">
        <v>92.96</v>
      </c>
      <c r="R72" s="35">
        <v>0</v>
      </c>
      <c r="S72" s="35">
        <v>0</v>
      </c>
      <c r="T72" s="35">
        <v>0</v>
      </c>
      <c r="U72" s="57">
        <v>0</v>
      </c>
    </row>
    <row r="73" spans="2:21" x14ac:dyDescent="0.2">
      <c r="B73" s="56">
        <v>0.01</v>
      </c>
      <c r="C73" s="57">
        <v>9.99</v>
      </c>
      <c r="E73" s="56">
        <v>7</v>
      </c>
      <c r="F73" s="35">
        <v>5</v>
      </c>
      <c r="G73" s="35">
        <v>4</v>
      </c>
      <c r="H73" s="35">
        <v>0</v>
      </c>
      <c r="I73" s="35">
        <v>0</v>
      </c>
      <c r="J73" s="57">
        <v>0</v>
      </c>
      <c r="M73" s="56">
        <f t="shared" ref="M73:N88" si="2">10+M72</f>
        <v>1920</v>
      </c>
      <c r="N73" s="57">
        <f t="shared" si="2"/>
        <v>1929.99</v>
      </c>
      <c r="P73" s="56">
        <v>467.15</v>
      </c>
      <c r="Q73" s="35">
        <v>97.96</v>
      </c>
      <c r="R73" s="35">
        <v>0</v>
      </c>
      <c r="S73" s="35">
        <v>0</v>
      </c>
      <c r="T73" s="35">
        <v>0</v>
      </c>
      <c r="U73" s="57">
        <v>0</v>
      </c>
    </row>
    <row r="74" spans="2:21" x14ac:dyDescent="0.2">
      <c r="B74" s="56">
        <v>0.01</v>
      </c>
      <c r="C74" s="57">
        <v>9.99</v>
      </c>
      <c r="E74" s="56">
        <v>7</v>
      </c>
      <c r="F74" s="35">
        <v>5</v>
      </c>
      <c r="G74" s="35">
        <v>4</v>
      </c>
      <c r="H74" s="35">
        <v>0</v>
      </c>
      <c r="I74" s="35">
        <v>0</v>
      </c>
      <c r="J74" s="57">
        <v>0</v>
      </c>
      <c r="M74" s="56">
        <f t="shared" si="2"/>
        <v>1930</v>
      </c>
      <c r="N74" s="57">
        <f t="shared" si="2"/>
        <v>1939.99</v>
      </c>
      <c r="P74" s="56">
        <v>474.15</v>
      </c>
      <c r="Q74" s="35">
        <v>102.96</v>
      </c>
      <c r="R74" s="35">
        <v>0</v>
      </c>
      <c r="S74" s="35">
        <v>0</v>
      </c>
      <c r="T74" s="35">
        <v>0</v>
      </c>
      <c r="U74" s="57">
        <v>0</v>
      </c>
    </row>
    <row r="75" spans="2:21" x14ac:dyDescent="0.2">
      <c r="B75" s="56">
        <v>0.01</v>
      </c>
      <c r="C75" s="57">
        <v>9.99</v>
      </c>
      <c r="E75" s="56">
        <v>7</v>
      </c>
      <c r="F75" s="35">
        <v>5</v>
      </c>
      <c r="G75" s="35">
        <v>4</v>
      </c>
      <c r="H75" s="35">
        <v>0</v>
      </c>
      <c r="I75" s="35">
        <v>0</v>
      </c>
      <c r="J75" s="57">
        <v>0</v>
      </c>
      <c r="M75" s="56">
        <f t="shared" si="2"/>
        <v>1940</v>
      </c>
      <c r="N75" s="57">
        <f t="shared" si="2"/>
        <v>1949.99</v>
      </c>
      <c r="P75" s="56">
        <v>481.15</v>
      </c>
      <c r="Q75" s="35">
        <v>107.96</v>
      </c>
      <c r="R75" s="35">
        <v>0</v>
      </c>
      <c r="S75" s="35">
        <v>0</v>
      </c>
      <c r="T75" s="35">
        <v>0</v>
      </c>
      <c r="U75" s="57">
        <v>0</v>
      </c>
    </row>
    <row r="76" spans="2:21" x14ac:dyDescent="0.2">
      <c r="B76" s="56">
        <v>0.01</v>
      </c>
      <c r="C76" s="57">
        <v>9.99</v>
      </c>
      <c r="E76" s="56">
        <v>7</v>
      </c>
      <c r="F76" s="35">
        <v>5</v>
      </c>
      <c r="G76" s="35">
        <v>4</v>
      </c>
      <c r="H76" s="35">
        <v>0</v>
      </c>
      <c r="I76" s="35">
        <v>0</v>
      </c>
      <c r="J76" s="57">
        <v>0</v>
      </c>
      <c r="M76" s="56">
        <f t="shared" si="2"/>
        <v>1950</v>
      </c>
      <c r="N76" s="57">
        <f t="shared" si="2"/>
        <v>1959.99</v>
      </c>
      <c r="P76" s="56">
        <v>488.15</v>
      </c>
      <c r="Q76" s="35">
        <v>112.96</v>
      </c>
      <c r="R76" s="35">
        <v>0</v>
      </c>
      <c r="S76" s="35">
        <v>0</v>
      </c>
      <c r="T76" s="35">
        <v>0</v>
      </c>
      <c r="U76" s="57">
        <v>0</v>
      </c>
    </row>
    <row r="77" spans="2:21" x14ac:dyDescent="0.2">
      <c r="B77" s="56">
        <v>0.01</v>
      </c>
      <c r="C77" s="57">
        <v>9.99</v>
      </c>
      <c r="E77" s="56">
        <v>7</v>
      </c>
      <c r="F77" s="35">
        <v>5</v>
      </c>
      <c r="G77" s="35">
        <v>4</v>
      </c>
      <c r="H77" s="35">
        <v>0</v>
      </c>
      <c r="I77" s="35">
        <v>0</v>
      </c>
      <c r="J77" s="57">
        <v>0</v>
      </c>
      <c r="M77" s="56">
        <f t="shared" si="2"/>
        <v>1960</v>
      </c>
      <c r="N77" s="57">
        <f t="shared" si="2"/>
        <v>1969.99</v>
      </c>
      <c r="P77" s="56">
        <v>495.15</v>
      </c>
      <c r="Q77" s="35">
        <v>117.96</v>
      </c>
      <c r="R77" s="35">
        <v>0</v>
      </c>
      <c r="S77" s="35">
        <v>0</v>
      </c>
      <c r="T77" s="35">
        <v>0</v>
      </c>
      <c r="U77" s="57">
        <v>0</v>
      </c>
    </row>
    <row r="78" spans="2:21" x14ac:dyDescent="0.2">
      <c r="B78" s="56">
        <v>0.01</v>
      </c>
      <c r="C78" s="57">
        <v>9.99</v>
      </c>
      <c r="E78" s="56">
        <v>7</v>
      </c>
      <c r="F78" s="35">
        <v>5</v>
      </c>
      <c r="G78" s="35">
        <v>4</v>
      </c>
      <c r="H78" s="35">
        <v>0</v>
      </c>
      <c r="I78" s="35">
        <v>0</v>
      </c>
      <c r="J78" s="57">
        <v>0</v>
      </c>
      <c r="M78" s="56">
        <f t="shared" si="2"/>
        <v>1970</v>
      </c>
      <c r="N78" s="57">
        <f t="shared" si="2"/>
        <v>1979.99</v>
      </c>
      <c r="P78" s="56">
        <v>502.15</v>
      </c>
      <c r="Q78" s="35">
        <v>122.96</v>
      </c>
      <c r="R78" s="35">
        <v>0</v>
      </c>
      <c r="S78" s="35">
        <v>0</v>
      </c>
      <c r="T78" s="35">
        <v>0</v>
      </c>
      <c r="U78" s="57">
        <v>0</v>
      </c>
    </row>
    <row r="79" spans="2:21" x14ac:dyDescent="0.2">
      <c r="B79" s="56">
        <v>0.01</v>
      </c>
      <c r="C79" s="57">
        <v>9.99</v>
      </c>
      <c r="E79" s="56">
        <v>7</v>
      </c>
      <c r="F79" s="35">
        <v>5</v>
      </c>
      <c r="G79" s="35">
        <v>4</v>
      </c>
      <c r="H79" s="35">
        <v>0</v>
      </c>
      <c r="I79" s="35">
        <v>0</v>
      </c>
      <c r="J79" s="57">
        <v>0</v>
      </c>
      <c r="M79" s="56">
        <f t="shared" si="2"/>
        <v>1980</v>
      </c>
      <c r="N79" s="57">
        <f t="shared" si="2"/>
        <v>1989.99</v>
      </c>
      <c r="P79" s="56">
        <v>509.15</v>
      </c>
      <c r="Q79" s="35">
        <v>127.96</v>
      </c>
      <c r="R79" s="35">
        <v>0</v>
      </c>
      <c r="S79" s="35">
        <v>0</v>
      </c>
      <c r="T79" s="35">
        <v>0</v>
      </c>
      <c r="U79" s="57">
        <v>0</v>
      </c>
    </row>
    <row r="80" spans="2:21" x14ac:dyDescent="0.2">
      <c r="B80" s="56">
        <v>0.01</v>
      </c>
      <c r="C80" s="57">
        <v>9.99</v>
      </c>
      <c r="E80" s="56">
        <v>7</v>
      </c>
      <c r="F80" s="35">
        <v>5</v>
      </c>
      <c r="G80" s="35">
        <v>4</v>
      </c>
      <c r="H80" s="35">
        <v>0</v>
      </c>
      <c r="I80" s="35">
        <v>0</v>
      </c>
      <c r="J80" s="57">
        <v>0</v>
      </c>
      <c r="M80" s="56">
        <f t="shared" si="2"/>
        <v>1990</v>
      </c>
      <c r="N80" s="57">
        <f t="shared" si="2"/>
        <v>1999.99</v>
      </c>
      <c r="P80" s="56">
        <v>516.15</v>
      </c>
      <c r="Q80" s="35">
        <v>132.96</v>
      </c>
      <c r="R80" s="35">
        <v>1.31</v>
      </c>
      <c r="S80" s="35">
        <v>0</v>
      </c>
      <c r="T80" s="35">
        <v>0</v>
      </c>
      <c r="U80" s="57">
        <v>0</v>
      </c>
    </row>
    <row r="81" spans="2:21" x14ac:dyDescent="0.2">
      <c r="B81" s="56">
        <v>0.01</v>
      </c>
      <c r="C81" s="57">
        <v>9.99</v>
      </c>
      <c r="E81" s="56">
        <v>7</v>
      </c>
      <c r="F81" s="35">
        <v>5</v>
      </c>
      <c r="G81" s="35">
        <v>4</v>
      </c>
      <c r="H81" s="35">
        <v>0</v>
      </c>
      <c r="I81" s="35">
        <v>0</v>
      </c>
      <c r="J81" s="57">
        <v>0</v>
      </c>
      <c r="M81" s="56">
        <f t="shared" si="2"/>
        <v>2000</v>
      </c>
      <c r="N81" s="57">
        <f t="shared" si="2"/>
        <v>2009.99</v>
      </c>
      <c r="P81" s="56">
        <v>523.15</v>
      </c>
      <c r="Q81" s="35">
        <v>137.96</v>
      </c>
      <c r="R81" s="35">
        <v>5.31</v>
      </c>
      <c r="S81" s="35">
        <v>0</v>
      </c>
      <c r="T81" s="35">
        <v>0</v>
      </c>
      <c r="U81" s="57">
        <v>0</v>
      </c>
    </row>
    <row r="82" spans="2:21" x14ac:dyDescent="0.2">
      <c r="B82" s="56">
        <v>0.01</v>
      </c>
      <c r="C82" s="57">
        <v>9.99</v>
      </c>
      <c r="E82" s="56">
        <v>7</v>
      </c>
      <c r="F82" s="35">
        <v>5</v>
      </c>
      <c r="G82" s="35">
        <v>4</v>
      </c>
      <c r="H82" s="35">
        <v>0</v>
      </c>
      <c r="I82" s="35">
        <v>0</v>
      </c>
      <c r="J82" s="57">
        <v>0</v>
      </c>
      <c r="M82" s="56">
        <f t="shared" si="2"/>
        <v>2010</v>
      </c>
      <c r="N82" s="57">
        <f t="shared" si="2"/>
        <v>2019.99</v>
      </c>
      <c r="P82" s="56">
        <v>530.15</v>
      </c>
      <c r="Q82" s="35">
        <v>142.96</v>
      </c>
      <c r="R82" s="35">
        <v>9.31</v>
      </c>
      <c r="S82" s="35">
        <v>0</v>
      </c>
      <c r="T82" s="35">
        <v>0</v>
      </c>
      <c r="U82" s="57">
        <v>0</v>
      </c>
    </row>
    <row r="83" spans="2:21" x14ac:dyDescent="0.2">
      <c r="B83" s="56">
        <v>0.01</v>
      </c>
      <c r="C83" s="57">
        <v>9.99</v>
      </c>
      <c r="E83" s="56">
        <v>7</v>
      </c>
      <c r="F83" s="35">
        <v>5</v>
      </c>
      <c r="G83" s="35">
        <v>4</v>
      </c>
      <c r="H83" s="35">
        <v>0</v>
      </c>
      <c r="I83" s="35">
        <v>0</v>
      </c>
      <c r="J83" s="57">
        <v>0</v>
      </c>
      <c r="M83" s="56">
        <f t="shared" si="2"/>
        <v>2020</v>
      </c>
      <c r="N83" s="57">
        <f t="shared" si="2"/>
        <v>2029.99</v>
      </c>
      <c r="P83" s="56">
        <v>537.15</v>
      </c>
      <c r="Q83" s="35">
        <v>147.96</v>
      </c>
      <c r="R83" s="35">
        <v>13.31</v>
      </c>
      <c r="S83" s="35">
        <v>0</v>
      </c>
      <c r="T83" s="35">
        <v>0</v>
      </c>
      <c r="U83" s="57">
        <v>0</v>
      </c>
    </row>
    <row r="84" spans="2:21" x14ac:dyDescent="0.2">
      <c r="B84" s="56">
        <v>0.01</v>
      </c>
      <c r="C84" s="57">
        <v>9.99</v>
      </c>
      <c r="E84" s="56">
        <v>7</v>
      </c>
      <c r="F84" s="35">
        <v>5</v>
      </c>
      <c r="G84" s="35">
        <v>4</v>
      </c>
      <c r="H84" s="35">
        <v>0</v>
      </c>
      <c r="I84" s="35">
        <v>0</v>
      </c>
      <c r="J84" s="57">
        <v>0</v>
      </c>
      <c r="M84" s="56">
        <f t="shared" si="2"/>
        <v>2030</v>
      </c>
      <c r="N84" s="57">
        <f t="shared" si="2"/>
        <v>2039.99</v>
      </c>
      <c r="P84" s="56">
        <v>544.15</v>
      </c>
      <c r="Q84" s="35">
        <v>152.96</v>
      </c>
      <c r="R84" s="35">
        <v>17.309999999999999</v>
      </c>
      <c r="S84" s="35">
        <v>0</v>
      </c>
      <c r="T84" s="35">
        <v>0</v>
      </c>
      <c r="U84" s="57">
        <v>0</v>
      </c>
    </row>
    <row r="85" spans="2:21" x14ac:dyDescent="0.2">
      <c r="B85" s="56">
        <v>0.01</v>
      </c>
      <c r="C85" s="57">
        <v>9.99</v>
      </c>
      <c r="E85" s="56">
        <v>7</v>
      </c>
      <c r="F85" s="35">
        <v>5</v>
      </c>
      <c r="G85" s="35">
        <v>4</v>
      </c>
      <c r="H85" s="35">
        <v>0.28999999999999998</v>
      </c>
      <c r="I85" s="35">
        <v>0</v>
      </c>
      <c r="J85" s="57">
        <v>0</v>
      </c>
      <c r="M85" s="56">
        <f t="shared" si="2"/>
        <v>2040</v>
      </c>
      <c r="N85" s="57">
        <f t="shared" si="2"/>
        <v>2049.9899999999998</v>
      </c>
      <c r="P85" s="56">
        <v>551.15</v>
      </c>
      <c r="Q85" s="35">
        <v>157.96</v>
      </c>
      <c r="R85" s="35">
        <v>21.31</v>
      </c>
      <c r="S85" s="35">
        <v>0</v>
      </c>
      <c r="T85" s="35">
        <v>0</v>
      </c>
      <c r="U85" s="57">
        <v>0</v>
      </c>
    </row>
    <row r="86" spans="2:21" x14ac:dyDescent="0.2">
      <c r="B86" s="56">
        <v>0.01</v>
      </c>
      <c r="C86" s="57">
        <v>9.99</v>
      </c>
      <c r="E86" s="56">
        <v>7</v>
      </c>
      <c r="F86" s="35">
        <v>5</v>
      </c>
      <c r="G86" s="35">
        <v>4</v>
      </c>
      <c r="H86" s="35">
        <v>3</v>
      </c>
      <c r="I86" s="35">
        <v>0</v>
      </c>
      <c r="J86" s="57">
        <v>0</v>
      </c>
      <c r="M86" s="56">
        <f t="shared" si="2"/>
        <v>2050</v>
      </c>
      <c r="N86" s="57">
        <f t="shared" si="2"/>
        <v>2059.9899999999998</v>
      </c>
      <c r="P86" s="56">
        <v>558.15</v>
      </c>
      <c r="Q86" s="35">
        <v>162.96</v>
      </c>
      <c r="R86" s="35">
        <v>25.31</v>
      </c>
      <c r="S86" s="35">
        <v>0</v>
      </c>
      <c r="T86" s="35">
        <v>0</v>
      </c>
      <c r="U86" s="57">
        <v>0</v>
      </c>
    </row>
    <row r="87" spans="2:21" x14ac:dyDescent="0.2">
      <c r="B87" s="56">
        <v>0.01</v>
      </c>
      <c r="C87" s="57">
        <v>9.99</v>
      </c>
      <c r="E87" s="56">
        <v>7</v>
      </c>
      <c r="F87" s="35">
        <v>5</v>
      </c>
      <c r="G87" s="35">
        <v>4</v>
      </c>
      <c r="H87" s="35">
        <v>3</v>
      </c>
      <c r="I87" s="35">
        <v>0</v>
      </c>
      <c r="J87" s="57">
        <v>0</v>
      </c>
      <c r="M87" s="56">
        <f t="shared" si="2"/>
        <v>2060</v>
      </c>
      <c r="N87" s="57">
        <f t="shared" si="2"/>
        <v>2069.9899999999998</v>
      </c>
      <c r="P87" s="56">
        <v>565.15</v>
      </c>
      <c r="Q87" s="35">
        <v>167.96</v>
      </c>
      <c r="R87" s="35">
        <v>29.31</v>
      </c>
      <c r="S87" s="35">
        <v>0</v>
      </c>
      <c r="T87" s="35">
        <v>0</v>
      </c>
      <c r="U87" s="57">
        <v>0</v>
      </c>
    </row>
    <row r="88" spans="2:21" x14ac:dyDescent="0.2">
      <c r="B88" s="56">
        <v>0.01</v>
      </c>
      <c r="C88" s="57">
        <v>9.99</v>
      </c>
      <c r="E88" s="56">
        <v>7</v>
      </c>
      <c r="F88" s="35">
        <v>5</v>
      </c>
      <c r="G88" s="35">
        <v>4</v>
      </c>
      <c r="H88" s="35">
        <v>3</v>
      </c>
      <c r="I88" s="35">
        <v>0</v>
      </c>
      <c r="J88" s="57">
        <v>0</v>
      </c>
      <c r="M88" s="56">
        <f t="shared" si="2"/>
        <v>2070</v>
      </c>
      <c r="N88" s="57">
        <f t="shared" si="2"/>
        <v>2079.9899999999998</v>
      </c>
      <c r="P88" s="56">
        <v>572.15</v>
      </c>
      <c r="Q88" s="35">
        <v>172.96</v>
      </c>
      <c r="R88" s="35">
        <v>33.31</v>
      </c>
      <c r="S88" s="35">
        <v>0</v>
      </c>
      <c r="T88" s="35">
        <v>0</v>
      </c>
      <c r="U88" s="57">
        <v>0</v>
      </c>
    </row>
    <row r="89" spans="2:21" x14ac:dyDescent="0.2">
      <c r="B89" s="56">
        <v>0.01</v>
      </c>
      <c r="C89" s="57">
        <v>9.99</v>
      </c>
      <c r="E89" s="56">
        <v>7</v>
      </c>
      <c r="F89" s="35">
        <v>5</v>
      </c>
      <c r="G89" s="35">
        <v>4</v>
      </c>
      <c r="H89" s="35">
        <v>3</v>
      </c>
      <c r="I89" s="35">
        <v>0</v>
      </c>
      <c r="J89" s="57">
        <v>0</v>
      </c>
      <c r="M89" s="56">
        <f t="shared" ref="M89:N104" si="3">10+M88</f>
        <v>2080</v>
      </c>
      <c r="N89" s="57">
        <f t="shared" si="3"/>
        <v>2089.9899999999998</v>
      </c>
      <c r="P89" s="56">
        <v>579.15</v>
      </c>
      <c r="Q89" s="35">
        <v>177.96</v>
      </c>
      <c r="R89" s="35">
        <v>37.31</v>
      </c>
      <c r="S89" s="35">
        <v>0</v>
      </c>
      <c r="T89" s="35">
        <v>0</v>
      </c>
      <c r="U89" s="57">
        <v>0</v>
      </c>
    </row>
    <row r="90" spans="2:21" x14ac:dyDescent="0.2">
      <c r="B90" s="56">
        <v>0.01</v>
      </c>
      <c r="C90" s="57">
        <v>9.99</v>
      </c>
      <c r="E90" s="56">
        <v>7</v>
      </c>
      <c r="F90" s="35">
        <v>5</v>
      </c>
      <c r="G90" s="35">
        <v>4</v>
      </c>
      <c r="H90" s="35">
        <v>3</v>
      </c>
      <c r="I90" s="35">
        <v>0</v>
      </c>
      <c r="J90" s="57">
        <v>0</v>
      </c>
      <c r="M90" s="56">
        <f t="shared" si="3"/>
        <v>2090</v>
      </c>
      <c r="N90" s="57">
        <f t="shared" si="3"/>
        <v>2099.9899999999998</v>
      </c>
      <c r="P90" s="56">
        <v>586.15</v>
      </c>
      <c r="Q90" s="35">
        <v>182.96</v>
      </c>
      <c r="R90" s="35">
        <v>41.31</v>
      </c>
      <c r="S90" s="35">
        <v>0</v>
      </c>
      <c r="T90" s="35">
        <v>0</v>
      </c>
      <c r="U90" s="57">
        <v>0</v>
      </c>
    </row>
    <row r="91" spans="2:21" x14ac:dyDescent="0.2">
      <c r="B91" s="56">
        <v>0.01</v>
      </c>
      <c r="C91" s="57">
        <v>9.99</v>
      </c>
      <c r="E91" s="56">
        <v>7</v>
      </c>
      <c r="F91" s="35">
        <v>5</v>
      </c>
      <c r="G91" s="35">
        <v>4</v>
      </c>
      <c r="H91" s="35">
        <v>3</v>
      </c>
      <c r="I91" s="35">
        <v>0</v>
      </c>
      <c r="J91" s="57">
        <v>0</v>
      </c>
      <c r="M91" s="56">
        <f t="shared" si="3"/>
        <v>2100</v>
      </c>
      <c r="N91" s="57">
        <f t="shared" si="3"/>
        <v>2109.9899999999998</v>
      </c>
      <c r="P91" s="56">
        <v>593.15</v>
      </c>
      <c r="Q91" s="35">
        <v>187.96</v>
      </c>
      <c r="R91" s="35">
        <v>45.31</v>
      </c>
      <c r="S91" s="35">
        <v>0</v>
      </c>
      <c r="T91" s="35">
        <v>0</v>
      </c>
      <c r="U91" s="57">
        <v>0</v>
      </c>
    </row>
    <row r="92" spans="2:21" x14ac:dyDescent="0.2">
      <c r="B92" s="56">
        <v>0.01</v>
      </c>
      <c r="C92" s="57">
        <v>9.99</v>
      </c>
      <c r="E92" s="56">
        <v>7</v>
      </c>
      <c r="F92" s="35">
        <v>5</v>
      </c>
      <c r="G92" s="35">
        <v>4</v>
      </c>
      <c r="H92" s="35">
        <v>3</v>
      </c>
      <c r="I92" s="35">
        <v>0</v>
      </c>
      <c r="J92" s="57">
        <v>0</v>
      </c>
      <c r="M92" s="56">
        <f t="shared" si="3"/>
        <v>2110</v>
      </c>
      <c r="N92" s="57">
        <f t="shared" si="3"/>
        <v>2119.9899999999998</v>
      </c>
      <c r="P92" s="56">
        <v>600.15</v>
      </c>
      <c r="Q92" s="35">
        <v>192.96</v>
      </c>
      <c r="R92" s="35">
        <v>49.31</v>
      </c>
      <c r="S92" s="35">
        <v>0</v>
      </c>
      <c r="T92" s="35">
        <v>0</v>
      </c>
      <c r="U92" s="57">
        <v>0</v>
      </c>
    </row>
    <row r="93" spans="2:21" x14ac:dyDescent="0.2">
      <c r="B93" s="56">
        <v>0.01</v>
      </c>
      <c r="C93" s="57">
        <v>9.99</v>
      </c>
      <c r="E93" s="56">
        <v>7</v>
      </c>
      <c r="F93" s="35">
        <v>5</v>
      </c>
      <c r="G93" s="35">
        <v>4</v>
      </c>
      <c r="H93" s="35">
        <v>3</v>
      </c>
      <c r="I93" s="35">
        <v>0</v>
      </c>
      <c r="J93" s="57">
        <v>0</v>
      </c>
      <c r="M93" s="56">
        <f t="shared" si="3"/>
        <v>2120</v>
      </c>
      <c r="N93" s="57">
        <f t="shared" si="3"/>
        <v>2129.9899999999998</v>
      </c>
      <c r="P93" s="56">
        <v>607.15</v>
      </c>
      <c r="Q93" s="35">
        <v>197.96</v>
      </c>
      <c r="R93" s="35">
        <v>53.31</v>
      </c>
      <c r="S93" s="35">
        <v>0</v>
      </c>
      <c r="T93" s="35">
        <v>0</v>
      </c>
      <c r="U93" s="57">
        <v>0</v>
      </c>
    </row>
    <row r="94" spans="2:21" x14ac:dyDescent="0.2">
      <c r="B94" s="56">
        <v>0.01</v>
      </c>
      <c r="C94" s="57">
        <v>9.99</v>
      </c>
      <c r="E94" s="56">
        <v>7</v>
      </c>
      <c r="F94" s="35">
        <v>5</v>
      </c>
      <c r="G94" s="35">
        <v>4</v>
      </c>
      <c r="H94" s="35">
        <v>3</v>
      </c>
      <c r="I94" s="35">
        <v>0</v>
      </c>
      <c r="J94" s="57">
        <v>0</v>
      </c>
      <c r="M94" s="56">
        <f t="shared" si="3"/>
        <v>2130</v>
      </c>
      <c r="N94" s="57">
        <f t="shared" si="3"/>
        <v>2139.9899999999998</v>
      </c>
      <c r="P94" s="56">
        <v>614.15</v>
      </c>
      <c r="Q94" s="35">
        <v>202.96</v>
      </c>
      <c r="R94" s="35">
        <v>57.31</v>
      </c>
      <c r="S94" s="35">
        <v>0</v>
      </c>
      <c r="T94" s="35">
        <v>0</v>
      </c>
      <c r="U94" s="57">
        <v>0</v>
      </c>
    </row>
    <row r="95" spans="2:21" x14ac:dyDescent="0.2">
      <c r="B95" s="56">
        <v>0.01</v>
      </c>
      <c r="C95" s="57">
        <v>9.99</v>
      </c>
      <c r="E95" s="56">
        <v>7</v>
      </c>
      <c r="F95" s="35">
        <v>5</v>
      </c>
      <c r="G95" s="35">
        <v>4</v>
      </c>
      <c r="H95" s="35">
        <v>3</v>
      </c>
      <c r="I95" s="35">
        <v>0</v>
      </c>
      <c r="J95" s="57">
        <v>0</v>
      </c>
      <c r="M95" s="56">
        <f t="shared" si="3"/>
        <v>2140</v>
      </c>
      <c r="N95" s="57">
        <f t="shared" si="3"/>
        <v>2149.9899999999998</v>
      </c>
      <c r="P95" s="56">
        <v>621.15</v>
      </c>
      <c r="Q95" s="35">
        <v>207.96</v>
      </c>
      <c r="R95" s="35">
        <v>61.31</v>
      </c>
      <c r="S95" s="35">
        <v>0</v>
      </c>
      <c r="T95" s="35">
        <v>0</v>
      </c>
      <c r="U95" s="57">
        <v>0</v>
      </c>
    </row>
    <row r="96" spans="2:21" x14ac:dyDescent="0.2">
      <c r="B96" s="56">
        <v>0.01</v>
      </c>
      <c r="C96" s="57">
        <v>9.99</v>
      </c>
      <c r="E96" s="56">
        <v>7</v>
      </c>
      <c r="F96" s="35">
        <v>5</v>
      </c>
      <c r="G96" s="35">
        <v>4</v>
      </c>
      <c r="H96" s="35">
        <v>3</v>
      </c>
      <c r="I96" s="35">
        <v>0</v>
      </c>
      <c r="J96" s="57">
        <v>0</v>
      </c>
      <c r="M96" s="56">
        <f t="shared" si="3"/>
        <v>2150</v>
      </c>
      <c r="N96" s="57">
        <f t="shared" si="3"/>
        <v>2159.9899999999998</v>
      </c>
      <c r="P96" s="56">
        <v>628.15</v>
      </c>
      <c r="Q96" s="35">
        <v>212.96</v>
      </c>
      <c r="R96" s="35">
        <v>65.31</v>
      </c>
      <c r="S96" s="35">
        <v>0</v>
      </c>
      <c r="T96" s="35">
        <v>0</v>
      </c>
      <c r="U96" s="57">
        <v>0</v>
      </c>
    </row>
    <row r="97" spans="2:21" x14ac:dyDescent="0.2">
      <c r="B97" s="56">
        <v>0.01</v>
      </c>
      <c r="C97" s="57">
        <v>9.99</v>
      </c>
      <c r="E97" s="56">
        <v>7</v>
      </c>
      <c r="F97" s="35">
        <v>5</v>
      </c>
      <c r="G97" s="35">
        <v>4</v>
      </c>
      <c r="H97" s="35">
        <v>3</v>
      </c>
      <c r="I97" s="35">
        <v>0</v>
      </c>
      <c r="J97" s="57">
        <v>0</v>
      </c>
      <c r="M97" s="56">
        <f t="shared" si="3"/>
        <v>2160</v>
      </c>
      <c r="N97" s="57">
        <f t="shared" si="3"/>
        <v>2169.9899999999998</v>
      </c>
      <c r="P97" s="56">
        <v>635.15</v>
      </c>
      <c r="Q97" s="35">
        <v>217.96</v>
      </c>
      <c r="R97" s="35">
        <v>69.31</v>
      </c>
      <c r="S97" s="35">
        <v>0</v>
      </c>
      <c r="T97" s="35">
        <v>0</v>
      </c>
      <c r="U97" s="57">
        <v>0</v>
      </c>
    </row>
    <row r="98" spans="2:21" x14ac:dyDescent="0.2">
      <c r="B98" s="56">
        <v>0.01</v>
      </c>
      <c r="C98" s="57">
        <v>9.99</v>
      </c>
      <c r="E98" s="56">
        <v>7</v>
      </c>
      <c r="F98" s="35">
        <v>5</v>
      </c>
      <c r="G98" s="35">
        <v>4</v>
      </c>
      <c r="H98" s="35">
        <v>3</v>
      </c>
      <c r="I98" s="35">
        <v>0</v>
      </c>
      <c r="J98" s="57">
        <v>0</v>
      </c>
      <c r="M98" s="56">
        <f t="shared" si="3"/>
        <v>2170</v>
      </c>
      <c r="N98" s="57">
        <f t="shared" si="3"/>
        <v>2179.9899999999998</v>
      </c>
      <c r="P98" s="56">
        <v>642.15</v>
      </c>
      <c r="Q98" s="35">
        <v>222.96</v>
      </c>
      <c r="R98" s="35">
        <v>73.31</v>
      </c>
      <c r="S98" s="35">
        <v>0</v>
      </c>
      <c r="T98" s="35">
        <v>0</v>
      </c>
      <c r="U98" s="57">
        <v>0</v>
      </c>
    </row>
    <row r="99" spans="2:21" x14ac:dyDescent="0.2">
      <c r="B99" s="56">
        <v>0.01</v>
      </c>
      <c r="C99" s="57">
        <v>9.99</v>
      </c>
      <c r="E99" s="56">
        <v>7</v>
      </c>
      <c r="F99" s="35">
        <v>5</v>
      </c>
      <c r="G99" s="35">
        <v>4</v>
      </c>
      <c r="H99" s="35">
        <v>3</v>
      </c>
      <c r="I99" s="35">
        <v>0</v>
      </c>
      <c r="J99" s="57">
        <v>0</v>
      </c>
      <c r="M99" s="56">
        <f t="shared" si="3"/>
        <v>2180</v>
      </c>
      <c r="N99" s="57">
        <f t="shared" si="3"/>
        <v>2189.9899999999998</v>
      </c>
      <c r="P99" s="56">
        <v>649.15</v>
      </c>
      <c r="Q99" s="35">
        <v>227.96</v>
      </c>
      <c r="R99" s="35">
        <v>77.31</v>
      </c>
      <c r="S99" s="35">
        <v>0</v>
      </c>
      <c r="T99" s="35">
        <v>0</v>
      </c>
      <c r="U99" s="57">
        <v>0</v>
      </c>
    </row>
    <row r="100" spans="2:21" x14ac:dyDescent="0.2">
      <c r="B100" s="56">
        <v>0.01</v>
      </c>
      <c r="C100" s="57">
        <v>9.99</v>
      </c>
      <c r="E100" s="56">
        <v>7</v>
      </c>
      <c r="F100" s="35">
        <v>5</v>
      </c>
      <c r="G100" s="35">
        <v>4</v>
      </c>
      <c r="H100" s="35">
        <v>3</v>
      </c>
      <c r="I100" s="35">
        <v>0</v>
      </c>
      <c r="J100" s="57">
        <v>0</v>
      </c>
      <c r="M100" s="56">
        <f t="shared" si="3"/>
        <v>2190</v>
      </c>
      <c r="N100" s="57">
        <f t="shared" si="3"/>
        <v>2199.9899999999998</v>
      </c>
      <c r="P100" s="56">
        <v>656.15</v>
      </c>
      <c r="Q100" s="35">
        <v>232.96</v>
      </c>
      <c r="R100" s="35">
        <v>81.31</v>
      </c>
      <c r="S100" s="35">
        <v>0</v>
      </c>
      <c r="T100" s="35">
        <v>0</v>
      </c>
      <c r="U100" s="57">
        <v>0</v>
      </c>
    </row>
    <row r="101" spans="2:21" x14ac:dyDescent="0.2">
      <c r="B101" s="56">
        <v>0.01</v>
      </c>
      <c r="C101" s="57">
        <v>9.99</v>
      </c>
      <c r="E101" s="56">
        <v>7</v>
      </c>
      <c r="F101" s="35">
        <v>5</v>
      </c>
      <c r="G101" s="35">
        <v>4</v>
      </c>
      <c r="H101" s="35">
        <v>3</v>
      </c>
      <c r="I101" s="35">
        <v>0</v>
      </c>
      <c r="J101" s="57">
        <v>0</v>
      </c>
      <c r="M101" s="56">
        <f t="shared" si="3"/>
        <v>2200</v>
      </c>
      <c r="N101" s="57">
        <f t="shared" si="3"/>
        <v>2209.9899999999998</v>
      </c>
      <c r="P101" s="56">
        <v>663.15</v>
      </c>
      <c r="Q101" s="35">
        <v>237.96</v>
      </c>
      <c r="R101" s="35">
        <v>85.31</v>
      </c>
      <c r="S101" s="35">
        <v>0</v>
      </c>
      <c r="T101" s="35">
        <v>0</v>
      </c>
      <c r="U101" s="57">
        <v>0</v>
      </c>
    </row>
    <row r="102" spans="2:21" x14ac:dyDescent="0.2">
      <c r="B102" s="56">
        <v>0.01</v>
      </c>
      <c r="C102" s="57">
        <v>9.99</v>
      </c>
      <c r="E102" s="56">
        <v>7</v>
      </c>
      <c r="F102" s="35">
        <v>5</v>
      </c>
      <c r="G102" s="35">
        <v>4</v>
      </c>
      <c r="H102" s="35">
        <v>3</v>
      </c>
      <c r="I102" s="35">
        <v>0</v>
      </c>
      <c r="J102" s="57">
        <v>0</v>
      </c>
      <c r="M102" s="56">
        <f t="shared" si="3"/>
        <v>2210</v>
      </c>
      <c r="N102" s="57">
        <f t="shared" si="3"/>
        <v>2219.9899999999998</v>
      </c>
      <c r="P102" s="56">
        <v>670.15</v>
      </c>
      <c r="Q102" s="35">
        <v>242.96</v>
      </c>
      <c r="R102" s="35">
        <v>89.31</v>
      </c>
      <c r="S102" s="35">
        <v>0</v>
      </c>
      <c r="T102" s="35">
        <v>0</v>
      </c>
      <c r="U102" s="57">
        <v>0</v>
      </c>
    </row>
    <row r="103" spans="2:21" x14ac:dyDescent="0.2">
      <c r="B103" s="56">
        <v>0.01</v>
      </c>
      <c r="C103" s="57">
        <v>9.99</v>
      </c>
      <c r="E103" s="56">
        <v>7</v>
      </c>
      <c r="F103" s="35">
        <v>5</v>
      </c>
      <c r="G103" s="35">
        <v>4</v>
      </c>
      <c r="H103" s="35">
        <v>3</v>
      </c>
      <c r="I103" s="35">
        <v>0</v>
      </c>
      <c r="J103" s="57">
        <v>0</v>
      </c>
      <c r="M103" s="56">
        <f t="shared" si="3"/>
        <v>2220</v>
      </c>
      <c r="N103" s="57">
        <f t="shared" si="3"/>
        <v>2229.9899999999998</v>
      </c>
      <c r="P103" s="56">
        <v>677.15</v>
      </c>
      <c r="Q103" s="35">
        <v>247.96</v>
      </c>
      <c r="R103" s="35">
        <v>93.31</v>
      </c>
      <c r="S103" s="35">
        <v>0</v>
      </c>
      <c r="T103" s="35">
        <v>0</v>
      </c>
      <c r="U103" s="57">
        <v>0</v>
      </c>
    </row>
    <row r="104" spans="2:21" x14ac:dyDescent="0.2">
      <c r="B104" s="56">
        <v>0.01</v>
      </c>
      <c r="C104" s="57">
        <v>9.99</v>
      </c>
      <c r="E104" s="56">
        <v>7</v>
      </c>
      <c r="F104" s="35">
        <v>5</v>
      </c>
      <c r="G104" s="35">
        <v>4</v>
      </c>
      <c r="H104" s="35">
        <v>3</v>
      </c>
      <c r="I104" s="35">
        <v>0</v>
      </c>
      <c r="J104" s="57">
        <v>0</v>
      </c>
      <c r="M104" s="56">
        <f t="shared" si="3"/>
        <v>2230</v>
      </c>
      <c r="N104" s="57">
        <f t="shared" si="3"/>
        <v>2239.9899999999998</v>
      </c>
      <c r="P104" s="56">
        <v>684.15</v>
      </c>
      <c r="Q104" s="35">
        <v>252.96</v>
      </c>
      <c r="R104" s="35">
        <v>97.31</v>
      </c>
      <c r="S104" s="35">
        <v>0</v>
      </c>
      <c r="T104" s="35">
        <v>0</v>
      </c>
      <c r="U104" s="57">
        <v>0</v>
      </c>
    </row>
    <row r="105" spans="2:21" x14ac:dyDescent="0.2">
      <c r="B105" s="56">
        <v>0.01</v>
      </c>
      <c r="C105" s="57">
        <v>9.99</v>
      </c>
      <c r="E105" s="56">
        <v>7</v>
      </c>
      <c r="F105" s="35">
        <v>5</v>
      </c>
      <c r="G105" s="35">
        <v>4</v>
      </c>
      <c r="H105" s="35">
        <v>3</v>
      </c>
      <c r="I105" s="35">
        <v>0</v>
      </c>
      <c r="J105" s="57">
        <v>0</v>
      </c>
      <c r="M105" s="56">
        <f t="shared" ref="M105:N120" si="4">10+M104</f>
        <v>2240</v>
      </c>
      <c r="N105" s="57">
        <f t="shared" si="4"/>
        <v>2249.9899999999998</v>
      </c>
      <c r="P105" s="56">
        <v>691.15</v>
      </c>
      <c r="Q105" s="35">
        <v>257.95999999999998</v>
      </c>
      <c r="R105" s="35">
        <v>101.31</v>
      </c>
      <c r="S105" s="35">
        <v>0</v>
      </c>
      <c r="T105" s="35">
        <v>0</v>
      </c>
      <c r="U105" s="57">
        <v>0</v>
      </c>
    </row>
    <row r="106" spans="2:21" x14ac:dyDescent="0.2">
      <c r="B106" s="56">
        <v>0.01</v>
      </c>
      <c r="C106" s="57">
        <v>9.99</v>
      </c>
      <c r="E106" s="56">
        <v>7</v>
      </c>
      <c r="F106" s="35">
        <v>5</v>
      </c>
      <c r="G106" s="35">
        <v>4</v>
      </c>
      <c r="H106" s="35">
        <v>3</v>
      </c>
      <c r="I106" s="35">
        <v>0.88</v>
      </c>
      <c r="J106" s="57">
        <v>0</v>
      </c>
      <c r="M106" s="56">
        <f t="shared" si="4"/>
        <v>2250</v>
      </c>
      <c r="N106" s="57">
        <f t="shared" si="4"/>
        <v>2259.9899999999998</v>
      </c>
      <c r="P106" s="56">
        <v>698.15</v>
      </c>
      <c r="Q106" s="35">
        <v>262.95999999999998</v>
      </c>
      <c r="R106" s="35">
        <v>105.31</v>
      </c>
      <c r="S106" s="35">
        <v>0.19</v>
      </c>
      <c r="T106" s="35">
        <v>0</v>
      </c>
      <c r="U106" s="57">
        <v>0</v>
      </c>
    </row>
    <row r="107" spans="2:21" x14ac:dyDescent="0.2">
      <c r="B107" s="56">
        <v>0.01</v>
      </c>
      <c r="C107" s="57">
        <v>9.99</v>
      </c>
      <c r="E107" s="56">
        <v>7</v>
      </c>
      <c r="F107" s="35">
        <v>5</v>
      </c>
      <c r="G107" s="35">
        <v>4</v>
      </c>
      <c r="H107" s="35">
        <v>3</v>
      </c>
      <c r="I107" s="35">
        <v>2</v>
      </c>
      <c r="J107" s="57">
        <v>0</v>
      </c>
      <c r="M107" s="56">
        <f t="shared" si="4"/>
        <v>2260</v>
      </c>
      <c r="N107" s="57">
        <f t="shared" si="4"/>
        <v>2269.9899999999998</v>
      </c>
      <c r="P107" s="56">
        <v>705.15</v>
      </c>
      <c r="Q107" s="35">
        <v>267.95999999999998</v>
      </c>
      <c r="R107" s="35">
        <v>109.31</v>
      </c>
      <c r="S107" s="35">
        <v>3.19</v>
      </c>
      <c r="T107" s="35">
        <v>0</v>
      </c>
      <c r="U107" s="57">
        <v>0</v>
      </c>
    </row>
    <row r="108" spans="2:21" x14ac:dyDescent="0.2">
      <c r="B108" s="56">
        <v>0.01</v>
      </c>
      <c r="C108" s="57">
        <v>9.99</v>
      </c>
      <c r="E108" s="56">
        <v>7</v>
      </c>
      <c r="F108" s="35">
        <v>5</v>
      </c>
      <c r="G108" s="35">
        <v>4</v>
      </c>
      <c r="H108" s="35">
        <v>3</v>
      </c>
      <c r="I108" s="35">
        <v>2</v>
      </c>
      <c r="J108" s="57">
        <v>0</v>
      </c>
      <c r="M108" s="56">
        <f t="shared" si="4"/>
        <v>2270</v>
      </c>
      <c r="N108" s="57">
        <f t="shared" si="4"/>
        <v>2279.9899999999998</v>
      </c>
      <c r="P108" s="56">
        <v>712.15</v>
      </c>
      <c r="Q108" s="35">
        <v>272.95999999999998</v>
      </c>
      <c r="R108" s="35">
        <v>113.31</v>
      </c>
      <c r="S108" s="35">
        <v>6.19</v>
      </c>
      <c r="T108" s="35">
        <v>0</v>
      </c>
      <c r="U108" s="57">
        <v>0</v>
      </c>
    </row>
    <row r="109" spans="2:21" x14ac:dyDescent="0.2">
      <c r="B109" s="56">
        <v>0.01</v>
      </c>
      <c r="C109" s="57">
        <v>9.99</v>
      </c>
      <c r="E109" s="56">
        <v>7</v>
      </c>
      <c r="F109" s="35">
        <v>5</v>
      </c>
      <c r="G109" s="35">
        <v>4</v>
      </c>
      <c r="H109" s="35">
        <v>3</v>
      </c>
      <c r="I109" s="35">
        <v>2</v>
      </c>
      <c r="J109" s="57">
        <v>0</v>
      </c>
      <c r="M109" s="56">
        <f t="shared" si="4"/>
        <v>2280</v>
      </c>
      <c r="N109" s="57">
        <f t="shared" si="4"/>
        <v>2289.9899999999998</v>
      </c>
      <c r="P109" s="56">
        <v>719.15</v>
      </c>
      <c r="Q109" s="35">
        <v>277.95999999999998</v>
      </c>
      <c r="R109" s="35">
        <v>117.31</v>
      </c>
      <c r="S109" s="35">
        <v>9.19</v>
      </c>
      <c r="T109" s="35">
        <v>0</v>
      </c>
      <c r="U109" s="57">
        <v>0</v>
      </c>
    </row>
    <row r="110" spans="2:21" x14ac:dyDescent="0.2">
      <c r="B110" s="56">
        <v>0.01</v>
      </c>
      <c r="C110" s="57">
        <v>9.99</v>
      </c>
      <c r="E110" s="56">
        <v>7</v>
      </c>
      <c r="F110" s="35">
        <v>5</v>
      </c>
      <c r="G110" s="35">
        <v>4</v>
      </c>
      <c r="H110" s="35">
        <v>3</v>
      </c>
      <c r="I110" s="35">
        <v>2</v>
      </c>
      <c r="J110" s="57">
        <v>0</v>
      </c>
      <c r="M110" s="56">
        <f t="shared" si="4"/>
        <v>2290</v>
      </c>
      <c r="N110" s="57">
        <f t="shared" si="4"/>
        <v>2299.9899999999998</v>
      </c>
      <c r="P110" s="56">
        <v>726.15</v>
      </c>
      <c r="Q110" s="35">
        <v>282.95999999999998</v>
      </c>
      <c r="R110" s="35">
        <v>121.31</v>
      </c>
      <c r="S110" s="35">
        <v>12.19</v>
      </c>
      <c r="T110" s="35">
        <v>0</v>
      </c>
      <c r="U110" s="57">
        <v>0</v>
      </c>
    </row>
    <row r="111" spans="2:21" x14ac:dyDescent="0.2">
      <c r="B111" s="56">
        <v>0.01</v>
      </c>
      <c r="C111" s="57">
        <v>9.99</v>
      </c>
      <c r="E111" s="56">
        <v>7</v>
      </c>
      <c r="F111" s="35">
        <v>5</v>
      </c>
      <c r="G111" s="35">
        <v>4</v>
      </c>
      <c r="H111" s="35">
        <v>3</v>
      </c>
      <c r="I111" s="35">
        <v>2</v>
      </c>
      <c r="J111" s="57">
        <v>0</v>
      </c>
      <c r="M111" s="56">
        <f t="shared" si="4"/>
        <v>2300</v>
      </c>
      <c r="N111" s="57">
        <f t="shared" si="4"/>
        <v>2309.9899999999998</v>
      </c>
      <c r="P111" s="56">
        <v>733.15</v>
      </c>
      <c r="Q111" s="35">
        <v>287.95999999999998</v>
      </c>
      <c r="R111" s="35">
        <v>125.31</v>
      </c>
      <c r="S111" s="35">
        <v>15.19</v>
      </c>
      <c r="T111" s="35">
        <v>0</v>
      </c>
      <c r="U111" s="57">
        <v>0</v>
      </c>
    </row>
    <row r="112" spans="2:21" x14ac:dyDescent="0.2">
      <c r="B112" s="56">
        <v>0.01</v>
      </c>
      <c r="C112" s="57">
        <v>9.99</v>
      </c>
      <c r="E112" s="56">
        <v>7</v>
      </c>
      <c r="F112" s="35">
        <v>5</v>
      </c>
      <c r="G112" s="35">
        <v>4</v>
      </c>
      <c r="H112" s="35">
        <v>3</v>
      </c>
      <c r="I112" s="35">
        <v>2</v>
      </c>
      <c r="J112" s="57">
        <v>0</v>
      </c>
      <c r="M112" s="56">
        <f t="shared" si="4"/>
        <v>2310</v>
      </c>
      <c r="N112" s="57">
        <f t="shared" si="4"/>
        <v>2319.9899999999998</v>
      </c>
      <c r="P112" s="56">
        <v>740.15</v>
      </c>
      <c r="Q112" s="35">
        <v>292.95999999999998</v>
      </c>
      <c r="R112" s="35">
        <v>129.31</v>
      </c>
      <c r="S112" s="35">
        <v>18.190000000000001</v>
      </c>
      <c r="T112" s="35">
        <v>0</v>
      </c>
      <c r="U112" s="57">
        <v>0</v>
      </c>
    </row>
    <row r="113" spans="2:21" x14ac:dyDescent="0.2">
      <c r="B113" s="56">
        <v>0.01</v>
      </c>
      <c r="C113" s="57">
        <v>9.99</v>
      </c>
      <c r="E113" s="56">
        <v>7</v>
      </c>
      <c r="F113" s="35">
        <v>5</v>
      </c>
      <c r="G113" s="35">
        <v>4</v>
      </c>
      <c r="H113" s="35">
        <v>3</v>
      </c>
      <c r="I113" s="35">
        <v>2</v>
      </c>
      <c r="J113" s="57">
        <v>0</v>
      </c>
      <c r="M113" s="56">
        <f t="shared" si="4"/>
        <v>2320</v>
      </c>
      <c r="N113" s="57">
        <f t="shared" si="4"/>
        <v>2329.9899999999998</v>
      </c>
      <c r="P113" s="56">
        <v>747.15</v>
      </c>
      <c r="Q113" s="35">
        <v>297.95999999999998</v>
      </c>
      <c r="R113" s="35">
        <v>133.31</v>
      </c>
      <c r="S113" s="35">
        <v>21.19</v>
      </c>
      <c r="T113" s="35">
        <v>0</v>
      </c>
      <c r="U113" s="57">
        <v>0</v>
      </c>
    </row>
    <row r="114" spans="2:21" x14ac:dyDescent="0.2">
      <c r="B114" s="56">
        <v>0.01</v>
      </c>
      <c r="C114" s="57">
        <v>9.99</v>
      </c>
      <c r="E114" s="56">
        <v>7</v>
      </c>
      <c r="F114" s="35">
        <v>5</v>
      </c>
      <c r="G114" s="35">
        <v>4</v>
      </c>
      <c r="H114" s="35">
        <v>3</v>
      </c>
      <c r="I114" s="35">
        <v>2</v>
      </c>
      <c r="J114" s="57">
        <v>0</v>
      </c>
      <c r="M114" s="56">
        <f t="shared" si="4"/>
        <v>2330</v>
      </c>
      <c r="N114" s="57">
        <f t="shared" si="4"/>
        <v>2339.9899999999998</v>
      </c>
      <c r="P114" s="56">
        <v>754.15</v>
      </c>
      <c r="Q114" s="35">
        <v>302.95999999999998</v>
      </c>
      <c r="R114" s="35">
        <v>137.31</v>
      </c>
      <c r="S114" s="35">
        <v>24.19</v>
      </c>
      <c r="T114" s="35">
        <v>0</v>
      </c>
      <c r="U114" s="57">
        <v>0</v>
      </c>
    </row>
    <row r="115" spans="2:21" x14ac:dyDescent="0.2">
      <c r="B115" s="56">
        <v>0.01</v>
      </c>
      <c r="C115" s="57">
        <v>9.99</v>
      </c>
      <c r="E115" s="56">
        <v>7</v>
      </c>
      <c r="F115" s="35">
        <v>5</v>
      </c>
      <c r="G115" s="35">
        <v>4</v>
      </c>
      <c r="H115" s="35">
        <v>3</v>
      </c>
      <c r="I115" s="35">
        <v>2</v>
      </c>
      <c r="J115" s="57">
        <v>0</v>
      </c>
      <c r="M115" s="56">
        <f t="shared" si="4"/>
        <v>2340</v>
      </c>
      <c r="N115" s="57">
        <f t="shared" si="4"/>
        <v>2349.9899999999998</v>
      </c>
      <c r="P115" s="56">
        <v>761.15</v>
      </c>
      <c r="Q115" s="35">
        <v>307.95999999999998</v>
      </c>
      <c r="R115" s="35">
        <v>141.31</v>
      </c>
      <c r="S115" s="35">
        <v>27.19</v>
      </c>
      <c r="T115" s="35">
        <v>0</v>
      </c>
      <c r="U115" s="57">
        <v>0</v>
      </c>
    </row>
    <row r="116" spans="2:21" x14ac:dyDescent="0.2">
      <c r="B116" s="56">
        <v>0.01</v>
      </c>
      <c r="C116" s="57">
        <v>9.99</v>
      </c>
      <c r="E116" s="56">
        <v>7</v>
      </c>
      <c r="F116" s="35">
        <v>5</v>
      </c>
      <c r="G116" s="35">
        <v>4</v>
      </c>
      <c r="H116" s="35">
        <v>3</v>
      </c>
      <c r="I116" s="35">
        <v>2</v>
      </c>
      <c r="J116" s="57">
        <v>0</v>
      </c>
      <c r="M116" s="56">
        <f t="shared" si="4"/>
        <v>2350</v>
      </c>
      <c r="N116" s="57">
        <f t="shared" si="4"/>
        <v>2359.9899999999998</v>
      </c>
      <c r="P116" s="56">
        <v>768.15</v>
      </c>
      <c r="Q116" s="35">
        <v>312.95999999999998</v>
      </c>
      <c r="R116" s="35">
        <v>145.31</v>
      </c>
      <c r="S116" s="35">
        <v>30.19</v>
      </c>
      <c r="T116" s="35">
        <v>0</v>
      </c>
      <c r="U116" s="57">
        <v>0</v>
      </c>
    </row>
    <row r="117" spans="2:21" x14ac:dyDescent="0.2">
      <c r="B117" s="56">
        <v>0.01</v>
      </c>
      <c r="C117" s="57">
        <v>9.99</v>
      </c>
      <c r="E117" s="56">
        <v>7</v>
      </c>
      <c r="F117" s="35">
        <v>5</v>
      </c>
      <c r="G117" s="35">
        <v>4</v>
      </c>
      <c r="H117" s="35">
        <v>3</v>
      </c>
      <c r="I117" s="35">
        <v>2</v>
      </c>
      <c r="J117" s="57">
        <v>0</v>
      </c>
      <c r="M117" s="56">
        <f t="shared" si="4"/>
        <v>2360</v>
      </c>
      <c r="N117" s="57">
        <f t="shared" si="4"/>
        <v>2369.9899999999998</v>
      </c>
      <c r="P117" s="56">
        <v>775.15</v>
      </c>
      <c r="Q117" s="35">
        <v>317.95999999999998</v>
      </c>
      <c r="R117" s="35">
        <v>149.31</v>
      </c>
      <c r="S117" s="35">
        <v>33.19</v>
      </c>
      <c r="T117" s="35">
        <v>0</v>
      </c>
      <c r="U117" s="57">
        <v>0</v>
      </c>
    </row>
    <row r="118" spans="2:21" x14ac:dyDescent="0.2">
      <c r="B118" s="56">
        <v>0.01</v>
      </c>
      <c r="C118" s="57">
        <v>9.99</v>
      </c>
      <c r="E118" s="56">
        <v>7</v>
      </c>
      <c r="F118" s="35">
        <v>5</v>
      </c>
      <c r="G118" s="35">
        <v>4</v>
      </c>
      <c r="H118" s="35">
        <v>3</v>
      </c>
      <c r="I118" s="35">
        <v>2</v>
      </c>
      <c r="J118" s="57">
        <v>0</v>
      </c>
      <c r="M118" s="56">
        <f t="shared" si="4"/>
        <v>2370</v>
      </c>
      <c r="N118" s="57">
        <f t="shared" si="4"/>
        <v>2379.9899999999998</v>
      </c>
      <c r="P118" s="56">
        <v>782.15</v>
      </c>
      <c r="Q118" s="35">
        <v>322.95999999999998</v>
      </c>
      <c r="R118" s="35">
        <v>153.31</v>
      </c>
      <c r="S118" s="35">
        <v>36.19</v>
      </c>
      <c r="T118" s="35">
        <v>0</v>
      </c>
      <c r="U118" s="57">
        <v>0</v>
      </c>
    </row>
    <row r="119" spans="2:21" x14ac:dyDescent="0.2">
      <c r="B119" s="56">
        <v>0.01</v>
      </c>
      <c r="C119" s="57">
        <v>9.99</v>
      </c>
      <c r="E119" s="56">
        <v>7</v>
      </c>
      <c r="F119" s="35">
        <v>5</v>
      </c>
      <c r="G119" s="35">
        <v>4</v>
      </c>
      <c r="H119" s="35">
        <v>3</v>
      </c>
      <c r="I119" s="35">
        <v>2</v>
      </c>
      <c r="J119" s="57">
        <v>0</v>
      </c>
      <c r="M119" s="56">
        <f t="shared" si="4"/>
        <v>2380</v>
      </c>
      <c r="N119" s="57">
        <f t="shared" si="4"/>
        <v>2389.9899999999998</v>
      </c>
      <c r="P119" s="56">
        <v>789.15</v>
      </c>
      <c r="Q119" s="35">
        <v>327.96</v>
      </c>
      <c r="R119" s="35">
        <v>157.31</v>
      </c>
      <c r="S119" s="35">
        <v>39.19</v>
      </c>
      <c r="T119" s="35">
        <v>0</v>
      </c>
      <c r="U119" s="57">
        <v>0</v>
      </c>
    </row>
    <row r="120" spans="2:21" x14ac:dyDescent="0.2">
      <c r="B120" s="56">
        <v>0.01</v>
      </c>
      <c r="C120" s="57">
        <v>9.99</v>
      </c>
      <c r="E120" s="56">
        <v>7</v>
      </c>
      <c r="F120" s="35">
        <v>5</v>
      </c>
      <c r="G120" s="35">
        <v>4</v>
      </c>
      <c r="H120" s="35">
        <v>3</v>
      </c>
      <c r="I120" s="35">
        <v>2</v>
      </c>
      <c r="J120" s="57">
        <v>0</v>
      </c>
      <c r="M120" s="56">
        <f t="shared" si="4"/>
        <v>2390</v>
      </c>
      <c r="N120" s="57">
        <f t="shared" si="4"/>
        <v>2399.9899999999998</v>
      </c>
      <c r="P120" s="56">
        <v>796.15</v>
      </c>
      <c r="Q120" s="35">
        <v>332.96</v>
      </c>
      <c r="R120" s="35">
        <v>161.31</v>
      </c>
      <c r="S120" s="35">
        <v>42.19</v>
      </c>
      <c r="T120" s="35">
        <v>0</v>
      </c>
      <c r="U120" s="57">
        <v>0</v>
      </c>
    </row>
    <row r="121" spans="2:21" x14ac:dyDescent="0.2">
      <c r="B121" s="56">
        <v>0.01</v>
      </c>
      <c r="C121" s="57">
        <v>9.99</v>
      </c>
      <c r="E121" s="56">
        <v>7</v>
      </c>
      <c r="F121" s="35">
        <v>5</v>
      </c>
      <c r="G121" s="35">
        <v>4</v>
      </c>
      <c r="H121" s="35">
        <v>3</v>
      </c>
      <c r="I121" s="35">
        <v>2</v>
      </c>
      <c r="J121" s="57">
        <v>0</v>
      </c>
      <c r="M121" s="56">
        <f t="shared" ref="M121:N136" si="5">10+M120</f>
        <v>2400</v>
      </c>
      <c r="N121" s="57">
        <f t="shared" si="5"/>
        <v>2409.9899999999998</v>
      </c>
      <c r="P121" s="56">
        <v>803.15</v>
      </c>
      <c r="Q121" s="35">
        <v>337.96</v>
      </c>
      <c r="R121" s="35">
        <v>165.31</v>
      </c>
      <c r="S121" s="35">
        <v>45.19</v>
      </c>
      <c r="T121" s="35">
        <v>0</v>
      </c>
      <c r="U121" s="57">
        <v>0</v>
      </c>
    </row>
    <row r="122" spans="2:21" x14ac:dyDescent="0.2">
      <c r="B122" s="56">
        <v>0.01</v>
      </c>
      <c r="C122" s="57">
        <v>9.99</v>
      </c>
      <c r="E122" s="56">
        <v>7</v>
      </c>
      <c r="F122" s="35">
        <v>5</v>
      </c>
      <c r="G122" s="35">
        <v>4</v>
      </c>
      <c r="H122" s="35">
        <v>3</v>
      </c>
      <c r="I122" s="35">
        <v>2</v>
      </c>
      <c r="J122" s="57">
        <v>0</v>
      </c>
      <c r="M122" s="56">
        <f t="shared" si="5"/>
        <v>2410</v>
      </c>
      <c r="N122" s="57">
        <f t="shared" si="5"/>
        <v>2419.9899999999998</v>
      </c>
      <c r="P122" s="56">
        <v>810.15</v>
      </c>
      <c r="Q122" s="35">
        <v>342.96</v>
      </c>
      <c r="R122" s="35">
        <v>169.31</v>
      </c>
      <c r="S122" s="35">
        <v>48.19</v>
      </c>
      <c r="T122" s="35">
        <v>0</v>
      </c>
      <c r="U122" s="57">
        <v>0</v>
      </c>
    </row>
    <row r="123" spans="2:21" x14ac:dyDescent="0.2">
      <c r="B123" s="56">
        <v>0.01</v>
      </c>
      <c r="C123" s="57">
        <v>9.99</v>
      </c>
      <c r="E123" s="56">
        <v>7</v>
      </c>
      <c r="F123" s="35">
        <v>5</v>
      </c>
      <c r="G123" s="35">
        <v>4</v>
      </c>
      <c r="H123" s="35">
        <v>3</v>
      </c>
      <c r="I123" s="35">
        <v>2</v>
      </c>
      <c r="J123" s="57">
        <v>0</v>
      </c>
      <c r="M123" s="56">
        <f t="shared" si="5"/>
        <v>2420</v>
      </c>
      <c r="N123" s="57">
        <f t="shared" si="5"/>
        <v>2429.9899999999998</v>
      </c>
      <c r="P123" s="56">
        <v>817.15</v>
      </c>
      <c r="Q123" s="35">
        <v>347.96</v>
      </c>
      <c r="R123" s="35">
        <v>173.31</v>
      </c>
      <c r="S123" s="35">
        <v>51.19</v>
      </c>
      <c r="T123" s="35">
        <v>0</v>
      </c>
      <c r="U123" s="57">
        <v>0</v>
      </c>
    </row>
    <row r="124" spans="2:21" x14ac:dyDescent="0.2">
      <c r="B124" s="56">
        <v>0.01</v>
      </c>
      <c r="C124" s="57">
        <v>9.99</v>
      </c>
      <c r="E124" s="56">
        <v>7</v>
      </c>
      <c r="F124" s="35">
        <v>5</v>
      </c>
      <c r="G124" s="35">
        <v>4</v>
      </c>
      <c r="H124" s="35">
        <v>3</v>
      </c>
      <c r="I124" s="35">
        <v>2</v>
      </c>
      <c r="J124" s="57">
        <v>0</v>
      </c>
      <c r="M124" s="56">
        <f t="shared" si="5"/>
        <v>2430</v>
      </c>
      <c r="N124" s="57">
        <f t="shared" si="5"/>
        <v>2439.9899999999998</v>
      </c>
      <c r="P124" s="56">
        <v>824.15</v>
      </c>
      <c r="Q124" s="35">
        <v>352.96</v>
      </c>
      <c r="R124" s="35">
        <v>177.31</v>
      </c>
      <c r="S124" s="35">
        <v>54.19</v>
      </c>
      <c r="T124" s="35">
        <v>0</v>
      </c>
      <c r="U124" s="57">
        <v>0</v>
      </c>
    </row>
    <row r="125" spans="2:21" x14ac:dyDescent="0.2">
      <c r="B125" s="56">
        <v>0.01</v>
      </c>
      <c r="C125" s="57">
        <v>9.99</v>
      </c>
      <c r="E125" s="56">
        <v>7</v>
      </c>
      <c r="F125" s="35">
        <v>5</v>
      </c>
      <c r="G125" s="35">
        <v>4</v>
      </c>
      <c r="H125" s="35">
        <v>3</v>
      </c>
      <c r="I125" s="35">
        <v>2</v>
      </c>
      <c r="J125" s="57">
        <v>0</v>
      </c>
      <c r="M125" s="56">
        <f t="shared" si="5"/>
        <v>2440</v>
      </c>
      <c r="N125" s="57">
        <f t="shared" si="5"/>
        <v>2449.9899999999998</v>
      </c>
      <c r="P125" s="56">
        <v>831.15</v>
      </c>
      <c r="Q125" s="35">
        <v>357.96</v>
      </c>
      <c r="R125" s="35">
        <v>181.31</v>
      </c>
      <c r="S125" s="35">
        <v>57.19</v>
      </c>
      <c r="T125" s="35">
        <v>0</v>
      </c>
      <c r="U125" s="57">
        <v>0</v>
      </c>
    </row>
    <row r="126" spans="2:21" x14ac:dyDescent="0.2">
      <c r="B126" s="56">
        <v>0.01</v>
      </c>
      <c r="C126" s="57">
        <v>9.99</v>
      </c>
      <c r="E126" s="56">
        <v>7</v>
      </c>
      <c r="F126" s="35">
        <v>5</v>
      </c>
      <c r="G126" s="35">
        <v>4</v>
      </c>
      <c r="H126" s="35">
        <v>3</v>
      </c>
      <c r="I126" s="35">
        <v>2</v>
      </c>
      <c r="J126" s="57">
        <v>0</v>
      </c>
      <c r="M126" s="56">
        <f t="shared" si="5"/>
        <v>2450</v>
      </c>
      <c r="N126" s="57">
        <f t="shared" si="5"/>
        <v>2459.9899999999998</v>
      </c>
      <c r="P126" s="56">
        <v>838.15</v>
      </c>
      <c r="Q126" s="35">
        <v>362.96</v>
      </c>
      <c r="R126" s="35">
        <v>185.31</v>
      </c>
      <c r="S126" s="35">
        <v>60.19</v>
      </c>
      <c r="T126" s="35">
        <v>0</v>
      </c>
      <c r="U126" s="57">
        <v>0</v>
      </c>
    </row>
    <row r="127" spans="2:21" x14ac:dyDescent="0.2">
      <c r="B127" s="56">
        <v>0.01</v>
      </c>
      <c r="C127" s="57">
        <v>9.99</v>
      </c>
      <c r="E127" s="56">
        <v>7</v>
      </c>
      <c r="F127" s="35">
        <v>5</v>
      </c>
      <c r="G127" s="35">
        <v>4</v>
      </c>
      <c r="H127" s="35">
        <v>3</v>
      </c>
      <c r="I127" s="35">
        <v>2</v>
      </c>
      <c r="J127" s="57">
        <v>0.79</v>
      </c>
      <c r="M127" s="56">
        <f t="shared" si="5"/>
        <v>2460</v>
      </c>
      <c r="N127" s="57">
        <f t="shared" si="5"/>
        <v>2469.9899999999998</v>
      </c>
      <c r="P127" s="56">
        <v>845.15</v>
      </c>
      <c r="Q127" s="35">
        <v>367.96</v>
      </c>
      <c r="R127" s="35">
        <v>189.31</v>
      </c>
      <c r="S127" s="35">
        <v>63.19</v>
      </c>
      <c r="T127" s="35">
        <v>0</v>
      </c>
      <c r="U127" s="57">
        <v>0</v>
      </c>
    </row>
    <row r="128" spans="2:21" x14ac:dyDescent="0.2">
      <c r="B128" s="56">
        <v>0.01</v>
      </c>
      <c r="C128" s="57">
        <v>9.99</v>
      </c>
      <c r="E128" s="56">
        <v>7</v>
      </c>
      <c r="F128" s="35">
        <v>5</v>
      </c>
      <c r="G128" s="35">
        <v>4</v>
      </c>
      <c r="H128" s="35">
        <v>3</v>
      </c>
      <c r="I128" s="35">
        <v>2</v>
      </c>
      <c r="J128" s="57">
        <v>1</v>
      </c>
      <c r="M128" s="56">
        <f t="shared" si="5"/>
        <v>2470</v>
      </c>
      <c r="N128" s="57">
        <f t="shared" si="5"/>
        <v>2479.9899999999998</v>
      </c>
      <c r="P128" s="56">
        <v>852.15</v>
      </c>
      <c r="Q128" s="35">
        <v>372.96</v>
      </c>
      <c r="R128" s="35">
        <v>193.31</v>
      </c>
      <c r="S128" s="35">
        <v>66.19</v>
      </c>
      <c r="T128" s="35">
        <v>0</v>
      </c>
      <c r="U128" s="57">
        <v>0</v>
      </c>
    </row>
    <row r="129" spans="2:21" x14ac:dyDescent="0.2">
      <c r="B129" s="56">
        <v>0.01</v>
      </c>
      <c r="C129" s="57">
        <v>9.99</v>
      </c>
      <c r="E129" s="56">
        <v>7</v>
      </c>
      <c r="F129" s="35">
        <v>5</v>
      </c>
      <c r="G129" s="35">
        <v>4</v>
      </c>
      <c r="H129" s="35">
        <v>3</v>
      </c>
      <c r="I129" s="35">
        <v>2</v>
      </c>
      <c r="J129" s="57">
        <v>1</v>
      </c>
      <c r="M129" s="56">
        <f t="shared" si="5"/>
        <v>2480</v>
      </c>
      <c r="N129" s="57">
        <f t="shared" si="5"/>
        <v>2489.9899999999998</v>
      </c>
      <c r="P129" s="56">
        <v>859.15</v>
      </c>
      <c r="Q129" s="35">
        <v>377.96</v>
      </c>
      <c r="R129" s="35">
        <v>197.31</v>
      </c>
      <c r="S129" s="35">
        <v>69.19</v>
      </c>
      <c r="T129" s="35">
        <v>0</v>
      </c>
      <c r="U129" s="57">
        <v>0</v>
      </c>
    </row>
    <row r="130" spans="2:21" x14ac:dyDescent="0.2">
      <c r="B130" s="56">
        <v>0.01</v>
      </c>
      <c r="C130" s="57">
        <v>9.99</v>
      </c>
      <c r="E130" s="56">
        <v>7</v>
      </c>
      <c r="F130" s="35">
        <v>5</v>
      </c>
      <c r="G130" s="35">
        <v>4</v>
      </c>
      <c r="H130" s="35">
        <v>3</v>
      </c>
      <c r="I130" s="35">
        <v>2</v>
      </c>
      <c r="J130" s="57">
        <v>1</v>
      </c>
      <c r="M130" s="56">
        <f t="shared" si="5"/>
        <v>2490</v>
      </c>
      <c r="N130" s="57">
        <f t="shared" si="5"/>
        <v>2499.9899999999998</v>
      </c>
      <c r="P130" s="56">
        <v>866.15</v>
      </c>
      <c r="Q130" s="35">
        <v>382.96</v>
      </c>
      <c r="R130" s="35">
        <v>201.31</v>
      </c>
      <c r="S130" s="35">
        <v>72.19</v>
      </c>
      <c r="T130" s="35">
        <v>0</v>
      </c>
      <c r="U130" s="57">
        <v>0</v>
      </c>
    </row>
    <row r="131" spans="2:21" x14ac:dyDescent="0.2">
      <c r="B131" s="56">
        <v>0.01</v>
      </c>
      <c r="C131" s="57">
        <v>9.99</v>
      </c>
      <c r="E131" s="56">
        <v>7</v>
      </c>
      <c r="F131" s="35">
        <v>5</v>
      </c>
      <c r="G131" s="35">
        <v>4</v>
      </c>
      <c r="H131" s="35">
        <v>3</v>
      </c>
      <c r="I131" s="35">
        <v>2</v>
      </c>
      <c r="J131" s="57">
        <v>1</v>
      </c>
      <c r="M131" s="56">
        <f t="shared" si="5"/>
        <v>2500</v>
      </c>
      <c r="N131" s="57">
        <f t="shared" si="5"/>
        <v>2509.9899999999998</v>
      </c>
      <c r="P131" s="56">
        <v>873.15</v>
      </c>
      <c r="Q131" s="35">
        <v>387.96</v>
      </c>
      <c r="R131" s="35">
        <v>205.31</v>
      </c>
      <c r="S131" s="35">
        <v>75.19</v>
      </c>
      <c r="T131" s="35">
        <v>0</v>
      </c>
      <c r="U131" s="57">
        <v>0</v>
      </c>
    </row>
    <row r="132" spans="2:21" x14ac:dyDescent="0.2">
      <c r="B132" s="56">
        <v>0.01</v>
      </c>
      <c r="C132" s="57">
        <v>9.99</v>
      </c>
      <c r="E132" s="56">
        <v>7</v>
      </c>
      <c r="F132" s="35">
        <v>5</v>
      </c>
      <c r="G132" s="35">
        <v>4</v>
      </c>
      <c r="H132" s="35">
        <v>3</v>
      </c>
      <c r="I132" s="35">
        <v>2</v>
      </c>
      <c r="J132" s="57">
        <v>1</v>
      </c>
      <c r="M132" s="56">
        <f t="shared" si="5"/>
        <v>2510</v>
      </c>
      <c r="N132" s="57">
        <f t="shared" si="5"/>
        <v>2519.9899999999998</v>
      </c>
      <c r="P132" s="56">
        <v>880.15</v>
      </c>
      <c r="Q132" s="35">
        <v>392.96</v>
      </c>
      <c r="R132" s="35">
        <v>209.31</v>
      </c>
      <c r="S132" s="35">
        <v>78.19</v>
      </c>
      <c r="T132" s="35">
        <v>0</v>
      </c>
      <c r="U132" s="57">
        <v>0</v>
      </c>
    </row>
    <row r="133" spans="2:21" x14ac:dyDescent="0.2">
      <c r="B133" s="56">
        <v>0.01</v>
      </c>
      <c r="C133" s="57">
        <v>9.99</v>
      </c>
      <c r="E133" s="56">
        <v>7</v>
      </c>
      <c r="F133" s="35">
        <v>5</v>
      </c>
      <c r="G133" s="35">
        <v>4</v>
      </c>
      <c r="H133" s="35">
        <v>3</v>
      </c>
      <c r="I133" s="35">
        <v>2</v>
      </c>
      <c r="J133" s="57">
        <v>1</v>
      </c>
      <c r="M133" s="56">
        <f t="shared" si="5"/>
        <v>2520</v>
      </c>
      <c r="N133" s="57">
        <f t="shared" si="5"/>
        <v>2529.9899999999998</v>
      </c>
      <c r="P133" s="56">
        <v>887.15</v>
      </c>
      <c r="Q133" s="35">
        <v>397.96</v>
      </c>
      <c r="R133" s="35">
        <v>213.31</v>
      </c>
      <c r="S133" s="35">
        <v>81.19</v>
      </c>
      <c r="T133" s="35">
        <v>1.59</v>
      </c>
      <c r="U133" s="57">
        <v>0</v>
      </c>
    </row>
    <row r="134" spans="2:21" x14ac:dyDescent="0.2">
      <c r="B134" s="56">
        <v>0.01</v>
      </c>
      <c r="C134" s="57">
        <v>9.99</v>
      </c>
      <c r="E134" s="56">
        <v>7</v>
      </c>
      <c r="F134" s="35">
        <v>5</v>
      </c>
      <c r="G134" s="35">
        <v>4</v>
      </c>
      <c r="H134" s="35">
        <v>3</v>
      </c>
      <c r="I134" s="35">
        <v>2</v>
      </c>
      <c r="J134" s="57">
        <v>1</v>
      </c>
      <c r="M134" s="56">
        <f t="shared" si="5"/>
        <v>2530</v>
      </c>
      <c r="N134" s="57">
        <f t="shared" si="5"/>
        <v>2539.9899999999998</v>
      </c>
      <c r="P134" s="56">
        <v>894.15</v>
      </c>
      <c r="Q134" s="35">
        <v>402.96</v>
      </c>
      <c r="R134" s="35">
        <v>217.31</v>
      </c>
      <c r="S134" s="35">
        <v>84.19</v>
      </c>
      <c r="T134" s="35">
        <v>3.59</v>
      </c>
      <c r="U134" s="57">
        <v>0</v>
      </c>
    </row>
    <row r="135" spans="2:21" x14ac:dyDescent="0.2">
      <c r="B135" s="56">
        <v>0.01</v>
      </c>
      <c r="C135" s="57">
        <v>9.99</v>
      </c>
      <c r="E135" s="56">
        <v>7</v>
      </c>
      <c r="F135" s="35">
        <v>5</v>
      </c>
      <c r="G135" s="35">
        <v>4</v>
      </c>
      <c r="H135" s="35">
        <v>3</v>
      </c>
      <c r="I135" s="35">
        <v>2</v>
      </c>
      <c r="J135" s="57">
        <v>1</v>
      </c>
      <c r="M135" s="56">
        <f t="shared" si="5"/>
        <v>2540</v>
      </c>
      <c r="N135" s="57">
        <f t="shared" si="5"/>
        <v>2549.9899999999998</v>
      </c>
      <c r="P135" s="56">
        <v>901.15</v>
      </c>
      <c r="Q135" s="35">
        <v>407.96</v>
      </c>
      <c r="R135" s="35">
        <v>221.31</v>
      </c>
      <c r="S135" s="35">
        <v>87.19</v>
      </c>
      <c r="T135" s="35">
        <v>5.59</v>
      </c>
      <c r="U135" s="57">
        <v>0</v>
      </c>
    </row>
    <row r="136" spans="2:21" x14ac:dyDescent="0.2">
      <c r="B136" s="56">
        <v>0.01</v>
      </c>
      <c r="C136" s="57">
        <v>9.99</v>
      </c>
      <c r="E136" s="56">
        <v>7</v>
      </c>
      <c r="F136" s="35">
        <v>5</v>
      </c>
      <c r="G136" s="35">
        <v>4</v>
      </c>
      <c r="H136" s="35">
        <v>3</v>
      </c>
      <c r="I136" s="35">
        <v>2</v>
      </c>
      <c r="J136" s="57">
        <v>1</v>
      </c>
      <c r="M136" s="56">
        <f t="shared" si="5"/>
        <v>2550</v>
      </c>
      <c r="N136" s="57">
        <f t="shared" si="5"/>
        <v>2559.9899999999998</v>
      </c>
      <c r="P136" s="56">
        <v>908.15</v>
      </c>
      <c r="Q136" s="35">
        <v>412.96</v>
      </c>
      <c r="R136" s="35">
        <v>225.31</v>
      </c>
      <c r="S136" s="35">
        <v>90.19</v>
      </c>
      <c r="T136" s="35">
        <v>7.59</v>
      </c>
      <c r="U136" s="57">
        <v>0</v>
      </c>
    </row>
    <row r="137" spans="2:21" x14ac:dyDescent="0.2">
      <c r="B137" s="56">
        <v>0.01</v>
      </c>
      <c r="C137" s="57">
        <v>9.99</v>
      </c>
      <c r="E137" s="56">
        <v>7</v>
      </c>
      <c r="F137" s="35">
        <v>5</v>
      </c>
      <c r="G137" s="35">
        <v>4</v>
      </c>
      <c r="H137" s="35">
        <v>3</v>
      </c>
      <c r="I137" s="35">
        <v>2</v>
      </c>
      <c r="J137" s="57">
        <v>1</v>
      </c>
      <c r="M137" s="56">
        <f t="shared" ref="M137:N152" si="6">10+M136</f>
        <v>2560</v>
      </c>
      <c r="N137" s="57">
        <f t="shared" si="6"/>
        <v>2569.9899999999998</v>
      </c>
      <c r="P137" s="56">
        <v>915.15</v>
      </c>
      <c r="Q137" s="35">
        <v>417.96</v>
      </c>
      <c r="R137" s="35">
        <v>229.31</v>
      </c>
      <c r="S137" s="35">
        <v>93.19</v>
      </c>
      <c r="T137" s="35">
        <v>9.59</v>
      </c>
      <c r="U137" s="57">
        <v>0</v>
      </c>
    </row>
    <row r="138" spans="2:21" x14ac:dyDescent="0.2">
      <c r="B138" s="56">
        <v>0.01</v>
      </c>
      <c r="C138" s="57">
        <v>9.99</v>
      </c>
      <c r="E138" s="56">
        <v>7</v>
      </c>
      <c r="F138" s="35">
        <v>5</v>
      </c>
      <c r="G138" s="35">
        <v>4</v>
      </c>
      <c r="H138" s="35">
        <v>3</v>
      </c>
      <c r="I138" s="35">
        <v>2</v>
      </c>
      <c r="J138" s="57">
        <v>1</v>
      </c>
      <c r="M138" s="56">
        <f t="shared" si="6"/>
        <v>2570</v>
      </c>
      <c r="N138" s="57">
        <f t="shared" si="6"/>
        <v>2579.9899999999998</v>
      </c>
      <c r="P138" s="56">
        <v>922.15</v>
      </c>
      <c r="Q138" s="35">
        <v>422.96</v>
      </c>
      <c r="R138" s="35">
        <v>233.31</v>
      </c>
      <c r="S138" s="35">
        <v>96.19</v>
      </c>
      <c r="T138" s="35">
        <v>11.59</v>
      </c>
      <c r="U138" s="57">
        <v>0</v>
      </c>
    </row>
    <row r="139" spans="2:21" x14ac:dyDescent="0.2">
      <c r="B139" s="56">
        <v>0.01</v>
      </c>
      <c r="C139" s="57">
        <v>9.99</v>
      </c>
      <c r="E139" s="56">
        <v>7</v>
      </c>
      <c r="F139" s="35">
        <v>5</v>
      </c>
      <c r="G139" s="35">
        <v>4</v>
      </c>
      <c r="H139" s="35">
        <v>3</v>
      </c>
      <c r="I139" s="35">
        <v>2</v>
      </c>
      <c r="J139" s="57">
        <v>1</v>
      </c>
      <c r="M139" s="56">
        <f t="shared" si="6"/>
        <v>2580</v>
      </c>
      <c r="N139" s="57">
        <f t="shared" si="6"/>
        <v>2589.9899999999998</v>
      </c>
      <c r="P139" s="56">
        <v>929.15</v>
      </c>
      <c r="Q139" s="35">
        <v>427.96</v>
      </c>
      <c r="R139" s="35">
        <v>237.31</v>
      </c>
      <c r="S139" s="35">
        <v>99.19</v>
      </c>
      <c r="T139" s="35">
        <v>13.59</v>
      </c>
      <c r="U139" s="57">
        <v>0</v>
      </c>
    </row>
    <row r="140" spans="2:21" x14ac:dyDescent="0.2">
      <c r="B140" s="56">
        <v>0.01</v>
      </c>
      <c r="C140" s="57">
        <v>9.99</v>
      </c>
      <c r="E140" s="56">
        <v>7</v>
      </c>
      <c r="F140" s="35">
        <v>5</v>
      </c>
      <c r="G140" s="35">
        <v>4</v>
      </c>
      <c r="H140" s="35">
        <v>3</v>
      </c>
      <c r="I140" s="35">
        <v>2</v>
      </c>
      <c r="J140" s="57">
        <v>1</v>
      </c>
      <c r="M140" s="56">
        <f t="shared" si="6"/>
        <v>2590</v>
      </c>
      <c r="N140" s="57">
        <f t="shared" si="6"/>
        <v>2599.9899999999998</v>
      </c>
      <c r="P140" s="56">
        <v>936.15</v>
      </c>
      <c r="Q140" s="35">
        <v>432.96</v>
      </c>
      <c r="R140" s="35">
        <v>241.31</v>
      </c>
      <c r="S140" s="35">
        <v>102.19</v>
      </c>
      <c r="T140" s="35">
        <v>15.59</v>
      </c>
      <c r="U140" s="57">
        <v>0</v>
      </c>
    </row>
    <row r="141" spans="2:21" x14ac:dyDescent="0.2">
      <c r="B141" s="56">
        <v>0.01</v>
      </c>
      <c r="C141" s="57">
        <v>9.99</v>
      </c>
      <c r="E141" s="56">
        <v>7</v>
      </c>
      <c r="F141" s="35">
        <v>5</v>
      </c>
      <c r="G141" s="35">
        <v>4</v>
      </c>
      <c r="H141" s="35">
        <v>3</v>
      </c>
      <c r="I141" s="35">
        <v>2</v>
      </c>
      <c r="J141" s="57">
        <v>1</v>
      </c>
      <c r="M141" s="56">
        <f t="shared" si="6"/>
        <v>2600</v>
      </c>
      <c r="N141" s="57">
        <f t="shared" si="6"/>
        <v>2609.9899999999998</v>
      </c>
      <c r="P141" s="56">
        <v>943.15</v>
      </c>
      <c r="Q141" s="35">
        <v>437.96</v>
      </c>
      <c r="R141" s="35">
        <v>245.31</v>
      </c>
      <c r="S141" s="35">
        <v>105.19</v>
      </c>
      <c r="T141" s="35">
        <v>17.59</v>
      </c>
      <c r="U141" s="57">
        <v>0</v>
      </c>
    </row>
    <row r="142" spans="2:21" x14ac:dyDescent="0.2">
      <c r="B142" s="56">
        <v>0.01</v>
      </c>
      <c r="C142" s="57">
        <v>9.99</v>
      </c>
      <c r="E142" s="56">
        <v>7</v>
      </c>
      <c r="F142" s="35">
        <v>5</v>
      </c>
      <c r="G142" s="35">
        <v>4</v>
      </c>
      <c r="H142" s="35">
        <v>3</v>
      </c>
      <c r="I142" s="35">
        <v>2</v>
      </c>
      <c r="J142" s="57">
        <v>1</v>
      </c>
      <c r="M142" s="56">
        <f t="shared" si="6"/>
        <v>2610</v>
      </c>
      <c r="N142" s="57">
        <f t="shared" si="6"/>
        <v>2619.9899999999998</v>
      </c>
      <c r="P142" s="56">
        <v>950.15</v>
      </c>
      <c r="Q142" s="35">
        <v>442.96</v>
      </c>
      <c r="R142" s="35">
        <v>249.31</v>
      </c>
      <c r="S142" s="35">
        <v>108.19</v>
      </c>
      <c r="T142" s="35">
        <v>19.59</v>
      </c>
      <c r="U142" s="57">
        <v>0</v>
      </c>
    </row>
    <row r="143" spans="2:21" x14ac:dyDescent="0.2">
      <c r="B143" s="56">
        <v>0.01</v>
      </c>
      <c r="C143" s="57">
        <v>9.99</v>
      </c>
      <c r="E143" s="56">
        <v>7</v>
      </c>
      <c r="F143" s="35">
        <v>5</v>
      </c>
      <c r="G143" s="35">
        <v>4</v>
      </c>
      <c r="H143" s="35">
        <v>3</v>
      </c>
      <c r="I143" s="35">
        <v>2</v>
      </c>
      <c r="J143" s="57">
        <v>1</v>
      </c>
      <c r="M143" s="56">
        <f t="shared" si="6"/>
        <v>2620</v>
      </c>
      <c r="N143" s="57">
        <f t="shared" si="6"/>
        <v>2629.99</v>
      </c>
      <c r="P143" s="56">
        <v>957.15</v>
      </c>
      <c r="Q143" s="35">
        <v>447.96</v>
      </c>
      <c r="R143" s="35">
        <v>253.31</v>
      </c>
      <c r="S143" s="35">
        <v>111.19</v>
      </c>
      <c r="T143" s="35">
        <v>21.59</v>
      </c>
      <c r="U143" s="57">
        <v>0</v>
      </c>
    </row>
    <row r="144" spans="2:21" x14ac:dyDescent="0.2">
      <c r="B144" s="56">
        <v>0.01</v>
      </c>
      <c r="C144" s="57">
        <v>9.99</v>
      </c>
      <c r="E144" s="56">
        <v>7</v>
      </c>
      <c r="F144" s="35">
        <v>5</v>
      </c>
      <c r="G144" s="35">
        <v>4</v>
      </c>
      <c r="H144" s="35">
        <v>3</v>
      </c>
      <c r="I144" s="35">
        <v>2</v>
      </c>
      <c r="J144" s="57">
        <v>1</v>
      </c>
      <c r="M144" s="56">
        <f t="shared" si="6"/>
        <v>2630</v>
      </c>
      <c r="N144" s="57">
        <f t="shared" si="6"/>
        <v>2639.99</v>
      </c>
      <c r="P144" s="56">
        <v>964.15</v>
      </c>
      <c r="Q144" s="35">
        <v>452.96</v>
      </c>
      <c r="R144" s="35">
        <v>257.31</v>
      </c>
      <c r="S144" s="35">
        <v>114.19</v>
      </c>
      <c r="T144" s="35">
        <v>23.59</v>
      </c>
      <c r="U144" s="57">
        <v>0</v>
      </c>
    </row>
    <row r="145" spans="2:21" x14ac:dyDescent="0.2">
      <c r="B145" s="56">
        <v>0.01</v>
      </c>
      <c r="C145" s="57">
        <v>9.99</v>
      </c>
      <c r="E145" s="56">
        <v>7</v>
      </c>
      <c r="F145" s="35">
        <v>5</v>
      </c>
      <c r="G145" s="35">
        <v>4</v>
      </c>
      <c r="H145" s="35">
        <v>3</v>
      </c>
      <c r="I145" s="35">
        <v>2</v>
      </c>
      <c r="J145" s="57">
        <v>1</v>
      </c>
      <c r="M145" s="56">
        <f t="shared" si="6"/>
        <v>2640</v>
      </c>
      <c r="N145" s="57">
        <f t="shared" si="6"/>
        <v>2649.99</v>
      </c>
      <c r="P145" s="56">
        <v>971.15</v>
      </c>
      <c r="Q145" s="35">
        <v>457.96</v>
      </c>
      <c r="R145" s="35">
        <v>261.31</v>
      </c>
      <c r="S145" s="35">
        <v>117.19</v>
      </c>
      <c r="T145" s="35">
        <v>25.59</v>
      </c>
      <c r="U145" s="57">
        <v>0</v>
      </c>
    </row>
    <row r="146" spans="2:21" x14ac:dyDescent="0.2">
      <c r="B146" s="56">
        <v>0.01</v>
      </c>
      <c r="C146" s="57">
        <v>9.99</v>
      </c>
      <c r="E146" s="56">
        <v>7</v>
      </c>
      <c r="F146" s="35">
        <v>5</v>
      </c>
      <c r="G146" s="35">
        <v>4</v>
      </c>
      <c r="H146" s="35">
        <v>3</v>
      </c>
      <c r="I146" s="35">
        <v>2</v>
      </c>
      <c r="J146" s="57">
        <v>1</v>
      </c>
      <c r="M146" s="56">
        <f t="shared" si="6"/>
        <v>2650</v>
      </c>
      <c r="N146" s="57">
        <f t="shared" si="6"/>
        <v>2659.99</v>
      </c>
      <c r="P146" s="56">
        <v>978.15</v>
      </c>
      <c r="Q146" s="35">
        <v>462.96</v>
      </c>
      <c r="R146" s="35">
        <v>265.31</v>
      </c>
      <c r="S146" s="35">
        <v>120.19</v>
      </c>
      <c r="T146" s="35">
        <v>27.59</v>
      </c>
      <c r="U146" s="57">
        <v>0</v>
      </c>
    </row>
    <row r="147" spans="2:21" x14ac:dyDescent="0.2">
      <c r="B147" s="56">
        <v>0.01</v>
      </c>
      <c r="C147" s="57">
        <v>9.99</v>
      </c>
      <c r="E147" s="56">
        <v>7</v>
      </c>
      <c r="F147" s="35">
        <v>5</v>
      </c>
      <c r="G147" s="35">
        <v>4</v>
      </c>
      <c r="H147" s="35">
        <v>3</v>
      </c>
      <c r="I147" s="35">
        <v>2</v>
      </c>
      <c r="J147" s="57">
        <v>1</v>
      </c>
      <c r="M147" s="56">
        <f t="shared" si="6"/>
        <v>2660</v>
      </c>
      <c r="N147" s="57">
        <f t="shared" si="6"/>
        <v>2669.99</v>
      </c>
      <c r="P147" s="56">
        <v>985.15</v>
      </c>
      <c r="Q147" s="35">
        <v>467.96</v>
      </c>
      <c r="R147" s="35">
        <v>269.31</v>
      </c>
      <c r="S147" s="35">
        <v>123.19</v>
      </c>
      <c r="T147" s="35">
        <v>29.59</v>
      </c>
      <c r="U147" s="57">
        <v>0</v>
      </c>
    </row>
    <row r="148" spans="2:21" x14ac:dyDescent="0.2">
      <c r="B148" s="56">
        <v>0.01</v>
      </c>
      <c r="C148" s="57">
        <v>9.99</v>
      </c>
      <c r="E148" s="56">
        <v>7</v>
      </c>
      <c r="F148" s="35">
        <v>5</v>
      </c>
      <c r="G148" s="35">
        <v>4</v>
      </c>
      <c r="H148" s="35">
        <v>3</v>
      </c>
      <c r="I148" s="35">
        <v>2</v>
      </c>
      <c r="J148" s="57">
        <v>1</v>
      </c>
      <c r="M148" s="56">
        <f t="shared" si="6"/>
        <v>2670</v>
      </c>
      <c r="N148" s="57">
        <f t="shared" si="6"/>
        <v>2679.99</v>
      </c>
      <c r="P148" s="56">
        <v>992.15</v>
      </c>
      <c r="Q148" s="35">
        <v>472.96</v>
      </c>
      <c r="R148" s="35">
        <v>273.31</v>
      </c>
      <c r="S148" s="35">
        <v>126.19</v>
      </c>
      <c r="T148" s="35">
        <v>31.59</v>
      </c>
      <c r="U148" s="57">
        <v>0</v>
      </c>
    </row>
    <row r="149" spans="2:21" x14ac:dyDescent="0.2">
      <c r="B149" s="56">
        <v>0.01</v>
      </c>
      <c r="C149" s="57">
        <v>9.99</v>
      </c>
      <c r="E149" s="56">
        <v>7</v>
      </c>
      <c r="F149" s="35">
        <v>5</v>
      </c>
      <c r="G149" s="35">
        <v>4</v>
      </c>
      <c r="H149" s="35">
        <v>3</v>
      </c>
      <c r="I149" s="35">
        <v>2</v>
      </c>
      <c r="J149" s="57">
        <v>1</v>
      </c>
      <c r="M149" s="56">
        <f t="shared" si="6"/>
        <v>2680</v>
      </c>
      <c r="N149" s="57">
        <f t="shared" si="6"/>
        <v>2689.99</v>
      </c>
      <c r="P149" s="56">
        <v>999.15</v>
      </c>
      <c r="Q149" s="35">
        <v>477.96</v>
      </c>
      <c r="R149" s="35">
        <v>277.31</v>
      </c>
      <c r="S149" s="35">
        <v>129.19</v>
      </c>
      <c r="T149" s="35">
        <v>33.590000000000003</v>
      </c>
      <c r="U149" s="57">
        <v>0</v>
      </c>
    </row>
    <row r="150" spans="2:21" x14ac:dyDescent="0.2">
      <c r="B150" s="56">
        <v>0.01</v>
      </c>
      <c r="C150" s="57">
        <v>9.99</v>
      </c>
      <c r="E150" s="56">
        <v>7</v>
      </c>
      <c r="F150" s="35">
        <v>5</v>
      </c>
      <c r="G150" s="35">
        <v>4</v>
      </c>
      <c r="H150" s="35">
        <v>3</v>
      </c>
      <c r="I150" s="35">
        <v>2</v>
      </c>
      <c r="J150" s="57">
        <v>1</v>
      </c>
      <c r="M150" s="56">
        <f t="shared" si="6"/>
        <v>2690</v>
      </c>
      <c r="N150" s="57">
        <f t="shared" si="6"/>
        <v>2699.99</v>
      </c>
      <c r="P150" s="56">
        <v>1006.15</v>
      </c>
      <c r="Q150" s="35">
        <v>482.96</v>
      </c>
      <c r="R150" s="35">
        <v>281.31</v>
      </c>
      <c r="S150" s="35">
        <v>132.19</v>
      </c>
      <c r="T150" s="35">
        <v>35.590000000000003</v>
      </c>
      <c r="U150" s="57">
        <v>0</v>
      </c>
    </row>
    <row r="151" spans="2:21" x14ac:dyDescent="0.2">
      <c r="B151" s="56">
        <v>0.01</v>
      </c>
      <c r="C151" s="57">
        <v>9.99</v>
      </c>
      <c r="E151" s="56">
        <v>7</v>
      </c>
      <c r="F151" s="35">
        <v>5</v>
      </c>
      <c r="G151" s="35">
        <v>4</v>
      </c>
      <c r="H151" s="35">
        <v>3</v>
      </c>
      <c r="I151" s="35">
        <v>2</v>
      </c>
      <c r="J151" s="57">
        <v>1</v>
      </c>
      <c r="M151" s="56">
        <f t="shared" si="6"/>
        <v>2700</v>
      </c>
      <c r="N151" s="57">
        <f t="shared" si="6"/>
        <v>2709.99</v>
      </c>
      <c r="P151" s="56">
        <v>1013.15</v>
      </c>
      <c r="Q151" s="35">
        <v>487.96</v>
      </c>
      <c r="R151" s="35">
        <v>285.31</v>
      </c>
      <c r="S151" s="35">
        <v>135.19</v>
      </c>
      <c r="T151" s="35">
        <v>37.590000000000003</v>
      </c>
      <c r="U151" s="57">
        <v>0</v>
      </c>
    </row>
    <row r="152" spans="2:21" x14ac:dyDescent="0.2">
      <c r="B152" s="56">
        <v>0.01</v>
      </c>
      <c r="C152" s="57">
        <v>9.99</v>
      </c>
      <c r="E152" s="56">
        <v>7</v>
      </c>
      <c r="F152" s="35">
        <v>5</v>
      </c>
      <c r="G152" s="35">
        <v>4</v>
      </c>
      <c r="H152" s="35">
        <v>3</v>
      </c>
      <c r="I152" s="35">
        <v>2</v>
      </c>
      <c r="J152" s="57">
        <v>1</v>
      </c>
      <c r="M152" s="56">
        <f t="shared" si="6"/>
        <v>2710</v>
      </c>
      <c r="N152" s="57">
        <f t="shared" si="6"/>
        <v>2719.99</v>
      </c>
      <c r="P152" s="56">
        <v>1020.15</v>
      </c>
      <c r="Q152" s="35">
        <v>492.96</v>
      </c>
      <c r="R152" s="35">
        <v>289.31</v>
      </c>
      <c r="S152" s="35">
        <v>138.19</v>
      </c>
      <c r="T152" s="35">
        <v>39.590000000000003</v>
      </c>
      <c r="U152" s="57">
        <v>0</v>
      </c>
    </row>
    <row r="153" spans="2:21" x14ac:dyDescent="0.2">
      <c r="B153" s="56">
        <v>0.01</v>
      </c>
      <c r="C153" s="57">
        <v>9.99</v>
      </c>
      <c r="E153" s="56">
        <v>7</v>
      </c>
      <c r="F153" s="35">
        <v>5</v>
      </c>
      <c r="G153" s="35">
        <v>4</v>
      </c>
      <c r="H153" s="35">
        <v>3</v>
      </c>
      <c r="I153" s="35">
        <v>2</v>
      </c>
      <c r="J153" s="57">
        <v>1</v>
      </c>
      <c r="M153" s="56">
        <f t="shared" ref="M153:N168" si="7">10+M152</f>
        <v>2720</v>
      </c>
      <c r="N153" s="57">
        <f t="shared" si="7"/>
        <v>2729.99</v>
      </c>
      <c r="P153" s="56">
        <v>1027.1500000000001</v>
      </c>
      <c r="Q153" s="35">
        <v>497.96</v>
      </c>
      <c r="R153" s="35">
        <v>293.31</v>
      </c>
      <c r="S153" s="35">
        <v>141.19</v>
      </c>
      <c r="T153" s="35">
        <v>41.59</v>
      </c>
      <c r="U153" s="57">
        <v>0</v>
      </c>
    </row>
    <row r="154" spans="2:21" x14ac:dyDescent="0.2">
      <c r="B154" s="56">
        <v>0.01</v>
      </c>
      <c r="C154" s="57">
        <v>9.99</v>
      </c>
      <c r="E154" s="56">
        <v>7</v>
      </c>
      <c r="F154" s="35">
        <v>5</v>
      </c>
      <c r="G154" s="35">
        <v>4</v>
      </c>
      <c r="H154" s="35">
        <v>3</v>
      </c>
      <c r="I154" s="35">
        <v>2</v>
      </c>
      <c r="J154" s="57">
        <v>1</v>
      </c>
      <c r="M154" s="56">
        <f t="shared" si="7"/>
        <v>2730</v>
      </c>
      <c r="N154" s="57">
        <f t="shared" si="7"/>
        <v>2739.99</v>
      </c>
      <c r="P154" s="56">
        <v>1034.1500000000001</v>
      </c>
      <c r="Q154" s="35">
        <v>502.96</v>
      </c>
      <c r="R154" s="35">
        <v>297.31</v>
      </c>
      <c r="S154" s="35">
        <v>144.19</v>
      </c>
      <c r="T154" s="35">
        <v>43.59</v>
      </c>
      <c r="U154" s="57">
        <v>0</v>
      </c>
    </row>
    <row r="155" spans="2:21" x14ac:dyDescent="0.2">
      <c r="B155" s="56">
        <v>0.01</v>
      </c>
      <c r="C155" s="57">
        <v>9.99</v>
      </c>
      <c r="E155" s="56">
        <v>7</v>
      </c>
      <c r="F155" s="35">
        <v>5</v>
      </c>
      <c r="G155" s="35">
        <v>4</v>
      </c>
      <c r="H155" s="35">
        <v>3</v>
      </c>
      <c r="I155" s="35">
        <v>2</v>
      </c>
      <c r="J155" s="57">
        <v>1</v>
      </c>
      <c r="M155" s="56">
        <f t="shared" si="7"/>
        <v>2740</v>
      </c>
      <c r="N155" s="57">
        <f t="shared" si="7"/>
        <v>2749.99</v>
      </c>
      <c r="P155" s="56">
        <v>1041.1500000000001</v>
      </c>
      <c r="Q155" s="35">
        <v>507.96</v>
      </c>
      <c r="R155" s="35">
        <v>301.31</v>
      </c>
      <c r="S155" s="35">
        <v>147.19</v>
      </c>
      <c r="T155" s="35">
        <v>45.59</v>
      </c>
      <c r="U155" s="57">
        <v>0</v>
      </c>
    </row>
    <row r="156" spans="2:21" x14ac:dyDescent="0.2">
      <c r="B156" s="56">
        <v>0.01</v>
      </c>
      <c r="C156" s="57">
        <v>9.99</v>
      </c>
      <c r="E156" s="56">
        <v>7</v>
      </c>
      <c r="F156" s="35">
        <v>5</v>
      </c>
      <c r="G156" s="35">
        <v>4</v>
      </c>
      <c r="H156" s="35">
        <v>3</v>
      </c>
      <c r="I156" s="35">
        <v>2</v>
      </c>
      <c r="J156" s="57">
        <v>1</v>
      </c>
      <c r="M156" s="56">
        <f t="shared" si="7"/>
        <v>2750</v>
      </c>
      <c r="N156" s="57">
        <f t="shared" si="7"/>
        <v>2759.99</v>
      </c>
      <c r="P156" s="56">
        <v>1048.1500000000001</v>
      </c>
      <c r="Q156" s="35">
        <v>512.96</v>
      </c>
      <c r="R156" s="35">
        <v>305.31</v>
      </c>
      <c r="S156" s="35">
        <v>150.19</v>
      </c>
      <c r="T156" s="35">
        <v>47.59</v>
      </c>
      <c r="U156" s="57">
        <v>0</v>
      </c>
    </row>
    <row r="157" spans="2:21" x14ac:dyDescent="0.2">
      <c r="B157" s="56">
        <v>0.01</v>
      </c>
      <c r="C157" s="57">
        <v>9.99</v>
      </c>
      <c r="E157" s="56">
        <v>7</v>
      </c>
      <c r="F157" s="35">
        <v>5</v>
      </c>
      <c r="G157" s="35">
        <v>4</v>
      </c>
      <c r="H157" s="35">
        <v>3</v>
      </c>
      <c r="I157" s="35">
        <v>2</v>
      </c>
      <c r="J157" s="57">
        <v>1</v>
      </c>
      <c r="M157" s="56">
        <f t="shared" si="7"/>
        <v>2760</v>
      </c>
      <c r="N157" s="57">
        <f t="shared" si="7"/>
        <v>2769.99</v>
      </c>
      <c r="P157" s="56">
        <v>1055.1500000000001</v>
      </c>
      <c r="Q157" s="35">
        <v>517.96</v>
      </c>
      <c r="R157" s="35">
        <v>309.31</v>
      </c>
      <c r="S157" s="35">
        <v>153.19</v>
      </c>
      <c r="T157" s="35">
        <v>49.59</v>
      </c>
      <c r="U157" s="57">
        <v>0</v>
      </c>
    </row>
    <row r="158" spans="2:21" x14ac:dyDescent="0.2">
      <c r="B158" s="56">
        <v>0.01</v>
      </c>
      <c r="C158" s="57">
        <v>9.99</v>
      </c>
      <c r="E158" s="56">
        <v>7</v>
      </c>
      <c r="F158" s="35">
        <v>5</v>
      </c>
      <c r="G158" s="35">
        <v>4</v>
      </c>
      <c r="H158" s="35">
        <v>3</v>
      </c>
      <c r="I158" s="35">
        <v>2</v>
      </c>
      <c r="J158" s="57">
        <v>1</v>
      </c>
      <c r="M158" s="56">
        <f t="shared" si="7"/>
        <v>2770</v>
      </c>
      <c r="N158" s="57">
        <f t="shared" si="7"/>
        <v>2779.99</v>
      </c>
      <c r="P158" s="56">
        <v>1062.1500000000001</v>
      </c>
      <c r="Q158" s="35">
        <v>522.96</v>
      </c>
      <c r="R158" s="35">
        <v>313.31</v>
      </c>
      <c r="S158" s="35">
        <v>156.19</v>
      </c>
      <c r="T158" s="35">
        <v>51.59</v>
      </c>
      <c r="U158" s="57">
        <v>0</v>
      </c>
    </row>
    <row r="159" spans="2:21" x14ac:dyDescent="0.2">
      <c r="B159" s="56">
        <v>0.01</v>
      </c>
      <c r="C159" s="57">
        <v>9.99</v>
      </c>
      <c r="E159" s="56">
        <v>7</v>
      </c>
      <c r="F159" s="35">
        <v>5</v>
      </c>
      <c r="G159" s="35">
        <v>4</v>
      </c>
      <c r="H159" s="35">
        <v>3</v>
      </c>
      <c r="I159" s="35">
        <v>2</v>
      </c>
      <c r="J159" s="57">
        <v>1</v>
      </c>
      <c r="M159" s="56">
        <f t="shared" si="7"/>
        <v>2780</v>
      </c>
      <c r="N159" s="57">
        <f t="shared" si="7"/>
        <v>2789.99</v>
      </c>
      <c r="P159" s="56">
        <v>1069.1500000000001</v>
      </c>
      <c r="Q159" s="35">
        <v>527.96</v>
      </c>
      <c r="R159" s="35">
        <v>317.31</v>
      </c>
      <c r="S159" s="35">
        <v>159.19</v>
      </c>
      <c r="T159" s="35">
        <v>53.59</v>
      </c>
      <c r="U159" s="57">
        <v>0.53</v>
      </c>
    </row>
    <row r="160" spans="2:21" x14ac:dyDescent="0.2">
      <c r="B160" s="56">
        <v>0.01</v>
      </c>
      <c r="C160" s="57">
        <v>9.99</v>
      </c>
      <c r="E160" s="56">
        <v>7</v>
      </c>
      <c r="F160" s="35">
        <v>5</v>
      </c>
      <c r="G160" s="35">
        <v>4</v>
      </c>
      <c r="H160" s="35">
        <v>3</v>
      </c>
      <c r="I160" s="35">
        <v>2</v>
      </c>
      <c r="J160" s="57">
        <v>1</v>
      </c>
      <c r="M160" s="56">
        <f t="shared" si="7"/>
        <v>2790</v>
      </c>
      <c r="N160" s="57">
        <f t="shared" si="7"/>
        <v>2799.99</v>
      </c>
      <c r="P160" s="56">
        <v>1076.1500000000001</v>
      </c>
      <c r="Q160" s="35">
        <v>532.96</v>
      </c>
      <c r="R160" s="35">
        <v>321.31</v>
      </c>
      <c r="S160" s="35">
        <v>162.19</v>
      </c>
      <c r="T160" s="35">
        <v>55.59</v>
      </c>
      <c r="U160" s="57">
        <v>1.53</v>
      </c>
    </row>
    <row r="161" spans="2:21" x14ac:dyDescent="0.2">
      <c r="B161" s="56">
        <v>0.01</v>
      </c>
      <c r="C161" s="57">
        <v>9.99</v>
      </c>
      <c r="E161" s="56">
        <v>7</v>
      </c>
      <c r="F161" s="35">
        <v>5</v>
      </c>
      <c r="G161" s="35">
        <v>4</v>
      </c>
      <c r="H161" s="35">
        <v>3</v>
      </c>
      <c r="I161" s="35">
        <v>2</v>
      </c>
      <c r="J161" s="57">
        <v>1</v>
      </c>
      <c r="M161" s="56">
        <f t="shared" si="7"/>
        <v>2800</v>
      </c>
      <c r="N161" s="57">
        <f t="shared" si="7"/>
        <v>2809.99</v>
      </c>
      <c r="P161" s="56">
        <v>1083.1500000000001</v>
      </c>
      <c r="Q161" s="35">
        <v>537.96</v>
      </c>
      <c r="R161" s="35">
        <v>325.31</v>
      </c>
      <c r="S161" s="35">
        <v>165.19</v>
      </c>
      <c r="T161" s="35">
        <v>57.59</v>
      </c>
      <c r="U161" s="57">
        <v>2.5299999999999998</v>
      </c>
    </row>
    <row r="162" spans="2:21" x14ac:dyDescent="0.2">
      <c r="B162" s="56">
        <v>0.01</v>
      </c>
      <c r="C162" s="57">
        <v>9.99</v>
      </c>
      <c r="E162" s="56">
        <v>7</v>
      </c>
      <c r="F162" s="35">
        <v>5</v>
      </c>
      <c r="G162" s="35">
        <v>4</v>
      </c>
      <c r="H162" s="35">
        <v>3</v>
      </c>
      <c r="I162" s="35">
        <v>2</v>
      </c>
      <c r="J162" s="57">
        <v>1</v>
      </c>
      <c r="M162" s="56">
        <f t="shared" si="7"/>
        <v>2810</v>
      </c>
      <c r="N162" s="57">
        <f t="shared" si="7"/>
        <v>2819.99</v>
      </c>
      <c r="P162" s="56">
        <v>1090.1500000000001</v>
      </c>
      <c r="Q162" s="35">
        <v>542.96</v>
      </c>
      <c r="R162" s="35">
        <v>329.31</v>
      </c>
      <c r="S162" s="35">
        <v>168.19</v>
      </c>
      <c r="T162" s="35">
        <v>59.59</v>
      </c>
      <c r="U162" s="57">
        <v>3.53</v>
      </c>
    </row>
    <row r="163" spans="2:21" x14ac:dyDescent="0.2">
      <c r="B163" s="56">
        <v>0.01</v>
      </c>
      <c r="C163" s="57">
        <v>9.99</v>
      </c>
      <c r="E163" s="56">
        <v>7</v>
      </c>
      <c r="F163" s="35">
        <v>5</v>
      </c>
      <c r="G163" s="35">
        <v>4</v>
      </c>
      <c r="H163" s="35">
        <v>3</v>
      </c>
      <c r="I163" s="35">
        <v>2</v>
      </c>
      <c r="J163" s="57">
        <v>1</v>
      </c>
      <c r="M163" s="56">
        <f t="shared" si="7"/>
        <v>2820</v>
      </c>
      <c r="N163" s="57">
        <f t="shared" si="7"/>
        <v>2829.99</v>
      </c>
      <c r="P163" s="56">
        <v>1097.1500000000001</v>
      </c>
      <c r="Q163" s="35">
        <v>547.96</v>
      </c>
      <c r="R163" s="35">
        <v>333.31</v>
      </c>
      <c r="S163" s="35">
        <v>171.19</v>
      </c>
      <c r="T163" s="35">
        <v>61.59</v>
      </c>
      <c r="U163" s="57">
        <v>4.53</v>
      </c>
    </row>
    <row r="164" spans="2:21" x14ac:dyDescent="0.2">
      <c r="B164" s="56">
        <v>0.01</v>
      </c>
      <c r="C164" s="57">
        <v>9.99</v>
      </c>
      <c r="E164" s="56">
        <v>7</v>
      </c>
      <c r="F164" s="35">
        <v>5</v>
      </c>
      <c r="G164" s="35">
        <v>4</v>
      </c>
      <c r="H164" s="35">
        <v>3</v>
      </c>
      <c r="I164" s="35">
        <v>2</v>
      </c>
      <c r="J164" s="57">
        <v>1</v>
      </c>
      <c r="M164" s="56">
        <f t="shared" si="7"/>
        <v>2830</v>
      </c>
      <c r="N164" s="57">
        <f t="shared" si="7"/>
        <v>2839.99</v>
      </c>
      <c r="P164" s="56">
        <v>1104.1500000000001</v>
      </c>
      <c r="Q164" s="35">
        <v>552.96</v>
      </c>
      <c r="R164" s="35">
        <v>337.31</v>
      </c>
      <c r="S164" s="35">
        <v>174.19</v>
      </c>
      <c r="T164" s="35">
        <v>63.59</v>
      </c>
      <c r="U164" s="57">
        <v>5.53</v>
      </c>
    </row>
    <row r="165" spans="2:21" x14ac:dyDescent="0.2">
      <c r="B165" s="56">
        <v>0.01</v>
      </c>
      <c r="C165" s="57">
        <v>9.99</v>
      </c>
      <c r="E165" s="56">
        <v>7</v>
      </c>
      <c r="F165" s="35">
        <v>5</v>
      </c>
      <c r="G165" s="35">
        <v>4</v>
      </c>
      <c r="H165" s="35">
        <v>3</v>
      </c>
      <c r="I165" s="35">
        <v>2</v>
      </c>
      <c r="J165" s="57">
        <v>1</v>
      </c>
      <c r="M165" s="56">
        <f t="shared" si="7"/>
        <v>2840</v>
      </c>
      <c r="N165" s="57">
        <f t="shared" si="7"/>
        <v>2849.99</v>
      </c>
      <c r="P165" s="56">
        <v>1111.1500000000001</v>
      </c>
      <c r="Q165" s="35">
        <v>557.96</v>
      </c>
      <c r="R165" s="35">
        <v>341.31</v>
      </c>
      <c r="S165" s="35">
        <v>177.19</v>
      </c>
      <c r="T165" s="35">
        <v>65.59</v>
      </c>
      <c r="U165" s="57">
        <v>6.53</v>
      </c>
    </row>
    <row r="166" spans="2:21" x14ac:dyDescent="0.2">
      <c r="B166" s="56">
        <v>0.01</v>
      </c>
      <c r="C166" s="57">
        <v>9.99</v>
      </c>
      <c r="E166" s="56">
        <v>7</v>
      </c>
      <c r="F166" s="35">
        <v>5</v>
      </c>
      <c r="G166" s="35">
        <v>4</v>
      </c>
      <c r="H166" s="35">
        <v>3</v>
      </c>
      <c r="I166" s="35">
        <v>2</v>
      </c>
      <c r="J166" s="57">
        <v>1</v>
      </c>
      <c r="M166" s="56">
        <f t="shared" si="7"/>
        <v>2850</v>
      </c>
      <c r="N166" s="57">
        <f t="shared" si="7"/>
        <v>2859.99</v>
      </c>
      <c r="P166" s="56">
        <v>1118.1500000000001</v>
      </c>
      <c r="Q166" s="35">
        <v>562.96</v>
      </c>
      <c r="R166" s="35">
        <v>345.31</v>
      </c>
      <c r="S166" s="35">
        <v>180.19</v>
      </c>
      <c r="T166" s="35">
        <v>67.59</v>
      </c>
      <c r="U166" s="57">
        <v>7.53</v>
      </c>
    </row>
    <row r="167" spans="2:21" x14ac:dyDescent="0.2">
      <c r="B167" s="56">
        <v>0.01</v>
      </c>
      <c r="C167" s="57">
        <v>9.99</v>
      </c>
      <c r="E167" s="56">
        <v>7</v>
      </c>
      <c r="F167" s="35">
        <v>5</v>
      </c>
      <c r="G167" s="35">
        <v>4</v>
      </c>
      <c r="H167" s="35">
        <v>3</v>
      </c>
      <c r="I167" s="35">
        <v>2</v>
      </c>
      <c r="J167" s="57">
        <v>1</v>
      </c>
      <c r="M167" s="56">
        <f t="shared" si="7"/>
        <v>2860</v>
      </c>
      <c r="N167" s="57">
        <f t="shared" si="7"/>
        <v>2869.99</v>
      </c>
      <c r="P167" s="56">
        <v>1125.1500000000001</v>
      </c>
      <c r="Q167" s="35">
        <v>567.96</v>
      </c>
      <c r="R167" s="35">
        <v>349.31</v>
      </c>
      <c r="S167" s="35">
        <v>183.19</v>
      </c>
      <c r="T167" s="35">
        <v>69.59</v>
      </c>
      <c r="U167" s="57">
        <v>8.5299999999999994</v>
      </c>
    </row>
    <row r="168" spans="2:21" x14ac:dyDescent="0.2">
      <c r="B168" s="56">
        <v>0.01</v>
      </c>
      <c r="C168" s="57">
        <v>9.99</v>
      </c>
      <c r="E168" s="56">
        <v>7</v>
      </c>
      <c r="F168" s="35">
        <v>5</v>
      </c>
      <c r="G168" s="35">
        <v>4</v>
      </c>
      <c r="H168" s="35">
        <v>3</v>
      </c>
      <c r="I168" s="35">
        <v>2</v>
      </c>
      <c r="J168" s="57">
        <v>1</v>
      </c>
      <c r="M168" s="56">
        <f t="shared" si="7"/>
        <v>2870</v>
      </c>
      <c r="N168" s="57">
        <f t="shared" si="7"/>
        <v>2879.99</v>
      </c>
      <c r="P168" s="56">
        <v>1132.1500000000001</v>
      </c>
      <c r="Q168" s="35">
        <v>572.96</v>
      </c>
      <c r="R168" s="35">
        <v>353.31</v>
      </c>
      <c r="S168" s="35">
        <v>186.19</v>
      </c>
      <c r="T168" s="35">
        <v>71.59</v>
      </c>
      <c r="U168" s="57">
        <v>9.5299999999999994</v>
      </c>
    </row>
    <row r="169" spans="2:21" x14ac:dyDescent="0.2">
      <c r="B169" s="56">
        <v>0.01</v>
      </c>
      <c r="C169" s="57">
        <v>9.99</v>
      </c>
      <c r="E169" s="56">
        <v>7</v>
      </c>
      <c r="F169" s="35">
        <v>5</v>
      </c>
      <c r="G169" s="35">
        <v>4</v>
      </c>
      <c r="H169" s="35">
        <v>3</v>
      </c>
      <c r="I169" s="35">
        <v>2</v>
      </c>
      <c r="J169" s="57">
        <v>1</v>
      </c>
      <c r="M169" s="56">
        <f t="shared" ref="M169:N184" si="8">10+M168</f>
        <v>2880</v>
      </c>
      <c r="N169" s="57">
        <f t="shared" si="8"/>
        <v>2889.99</v>
      </c>
      <c r="P169" s="56">
        <v>1139.1500000000001</v>
      </c>
      <c r="Q169" s="35">
        <v>577.96</v>
      </c>
      <c r="R169" s="35">
        <v>357.31</v>
      </c>
      <c r="S169" s="35">
        <v>189.19</v>
      </c>
      <c r="T169" s="35">
        <v>73.59</v>
      </c>
      <c r="U169" s="57">
        <v>10.53</v>
      </c>
    </row>
    <row r="170" spans="2:21" x14ac:dyDescent="0.2">
      <c r="B170" s="56">
        <v>0.01</v>
      </c>
      <c r="C170" s="57">
        <v>9.99</v>
      </c>
      <c r="E170" s="56">
        <v>7</v>
      </c>
      <c r="F170" s="35">
        <v>5</v>
      </c>
      <c r="G170" s="35">
        <v>4</v>
      </c>
      <c r="H170" s="35">
        <v>3</v>
      </c>
      <c r="I170" s="35">
        <v>2</v>
      </c>
      <c r="J170" s="57">
        <v>1</v>
      </c>
      <c r="M170" s="56">
        <f t="shared" si="8"/>
        <v>2890</v>
      </c>
      <c r="N170" s="57">
        <f t="shared" si="8"/>
        <v>2899.99</v>
      </c>
      <c r="P170" s="56">
        <v>1146.1500000000001</v>
      </c>
      <c r="Q170" s="35">
        <v>582.96</v>
      </c>
      <c r="R170" s="35">
        <v>361.31</v>
      </c>
      <c r="S170" s="35">
        <v>192.19</v>
      </c>
      <c r="T170" s="35">
        <v>75.59</v>
      </c>
      <c r="U170" s="57">
        <v>11.53</v>
      </c>
    </row>
    <row r="171" spans="2:21" x14ac:dyDescent="0.2">
      <c r="B171" s="56">
        <v>0.01</v>
      </c>
      <c r="C171" s="57">
        <v>9.99</v>
      </c>
      <c r="E171" s="56">
        <v>7</v>
      </c>
      <c r="F171" s="35">
        <v>5</v>
      </c>
      <c r="G171" s="35">
        <v>4</v>
      </c>
      <c r="H171" s="35">
        <v>3</v>
      </c>
      <c r="I171" s="35">
        <v>2</v>
      </c>
      <c r="J171" s="57">
        <v>1</v>
      </c>
      <c r="M171" s="56">
        <f t="shared" si="8"/>
        <v>2900</v>
      </c>
      <c r="N171" s="57">
        <f t="shared" si="8"/>
        <v>2909.99</v>
      </c>
      <c r="P171" s="56">
        <v>1153.1500000000001</v>
      </c>
      <c r="Q171" s="35">
        <v>587.96</v>
      </c>
      <c r="R171" s="35">
        <v>365.31</v>
      </c>
      <c r="S171" s="35">
        <v>195.19</v>
      </c>
      <c r="T171" s="35">
        <v>77.59</v>
      </c>
      <c r="U171" s="57">
        <v>12.53</v>
      </c>
    </row>
    <row r="172" spans="2:21" x14ac:dyDescent="0.2">
      <c r="B172" s="56">
        <v>0.01</v>
      </c>
      <c r="C172" s="57">
        <v>9.99</v>
      </c>
      <c r="E172" s="56">
        <v>7</v>
      </c>
      <c r="F172" s="35">
        <v>5</v>
      </c>
      <c r="G172" s="35">
        <v>4</v>
      </c>
      <c r="H172" s="35">
        <v>3</v>
      </c>
      <c r="I172" s="35">
        <v>2</v>
      </c>
      <c r="J172" s="57">
        <v>1</v>
      </c>
      <c r="M172" s="56">
        <f t="shared" si="8"/>
        <v>2910</v>
      </c>
      <c r="N172" s="57">
        <f t="shared" si="8"/>
        <v>2919.99</v>
      </c>
      <c r="P172" s="56">
        <v>1160.1500000000001</v>
      </c>
      <c r="Q172" s="35">
        <v>592.96</v>
      </c>
      <c r="R172" s="35">
        <v>369.31</v>
      </c>
      <c r="S172" s="35">
        <v>198.19</v>
      </c>
      <c r="T172" s="35">
        <v>79.59</v>
      </c>
      <c r="U172" s="57">
        <v>13.53</v>
      </c>
    </row>
    <row r="173" spans="2:21" x14ac:dyDescent="0.2">
      <c r="B173" s="56">
        <v>0.01</v>
      </c>
      <c r="C173" s="57">
        <v>9.99</v>
      </c>
      <c r="E173" s="56">
        <v>7</v>
      </c>
      <c r="F173" s="35">
        <v>5</v>
      </c>
      <c r="G173" s="35">
        <v>4</v>
      </c>
      <c r="H173" s="35">
        <v>3</v>
      </c>
      <c r="I173" s="35">
        <v>2</v>
      </c>
      <c r="J173" s="57">
        <v>1</v>
      </c>
      <c r="M173" s="56">
        <f t="shared" si="8"/>
        <v>2920</v>
      </c>
      <c r="N173" s="57">
        <f t="shared" si="8"/>
        <v>2929.99</v>
      </c>
      <c r="P173" s="56">
        <v>1167.1500000000001</v>
      </c>
      <c r="Q173" s="35">
        <v>597.96</v>
      </c>
      <c r="R173" s="35">
        <v>373.31</v>
      </c>
      <c r="S173" s="35">
        <v>201.19</v>
      </c>
      <c r="T173" s="35">
        <v>81.59</v>
      </c>
      <c r="U173" s="57">
        <v>14.53</v>
      </c>
    </row>
    <row r="174" spans="2:21" x14ac:dyDescent="0.2">
      <c r="B174" s="56">
        <v>0.01</v>
      </c>
      <c r="C174" s="57">
        <v>9.99</v>
      </c>
      <c r="E174" s="56">
        <v>7</v>
      </c>
      <c r="F174" s="35">
        <v>5</v>
      </c>
      <c r="G174" s="35">
        <v>4</v>
      </c>
      <c r="H174" s="35">
        <v>3</v>
      </c>
      <c r="I174" s="35">
        <v>2</v>
      </c>
      <c r="J174" s="57">
        <v>1</v>
      </c>
      <c r="M174" s="56">
        <f t="shared" si="8"/>
        <v>2930</v>
      </c>
      <c r="N174" s="57">
        <f t="shared" si="8"/>
        <v>2939.99</v>
      </c>
      <c r="P174" s="56">
        <v>1174.1500000000001</v>
      </c>
      <c r="Q174" s="35">
        <v>602.96</v>
      </c>
      <c r="R174" s="35">
        <v>377.31</v>
      </c>
      <c r="S174" s="35">
        <v>204.19</v>
      </c>
      <c r="T174" s="35">
        <v>83.59</v>
      </c>
      <c r="U174" s="57">
        <v>15.53</v>
      </c>
    </row>
    <row r="175" spans="2:21" x14ac:dyDescent="0.2">
      <c r="B175" s="56">
        <v>0.01</v>
      </c>
      <c r="C175" s="57">
        <v>9.99</v>
      </c>
      <c r="E175" s="56">
        <v>7</v>
      </c>
      <c r="F175" s="35">
        <v>5</v>
      </c>
      <c r="G175" s="35">
        <v>4</v>
      </c>
      <c r="H175" s="35">
        <v>3</v>
      </c>
      <c r="I175" s="35">
        <v>2</v>
      </c>
      <c r="J175" s="57">
        <v>1</v>
      </c>
      <c r="M175" s="56">
        <f t="shared" si="8"/>
        <v>2940</v>
      </c>
      <c r="N175" s="57">
        <f t="shared" si="8"/>
        <v>2949.99</v>
      </c>
      <c r="P175" s="56">
        <v>1181.1500000000001</v>
      </c>
      <c r="Q175" s="35">
        <v>607.96</v>
      </c>
      <c r="R175" s="35">
        <v>381.31</v>
      </c>
      <c r="S175" s="35">
        <v>207.19</v>
      </c>
      <c r="T175" s="35">
        <v>85.59</v>
      </c>
      <c r="U175" s="57">
        <v>16.53</v>
      </c>
    </row>
    <row r="176" spans="2:21" x14ac:dyDescent="0.2">
      <c r="B176" s="56">
        <v>0.01</v>
      </c>
      <c r="C176" s="57">
        <v>9.99</v>
      </c>
      <c r="E176" s="56">
        <v>7</v>
      </c>
      <c r="F176" s="35">
        <v>5</v>
      </c>
      <c r="G176" s="35">
        <v>4</v>
      </c>
      <c r="H176" s="35">
        <v>3</v>
      </c>
      <c r="I176" s="35">
        <v>2</v>
      </c>
      <c r="J176" s="57">
        <v>1</v>
      </c>
      <c r="M176" s="56">
        <f t="shared" si="8"/>
        <v>2950</v>
      </c>
      <c r="N176" s="57">
        <f t="shared" si="8"/>
        <v>2959.99</v>
      </c>
      <c r="P176" s="56">
        <v>1188.1500000000001</v>
      </c>
      <c r="Q176" s="35">
        <v>612.96</v>
      </c>
      <c r="R176" s="35">
        <v>385.31</v>
      </c>
      <c r="S176" s="35">
        <v>210.19</v>
      </c>
      <c r="T176" s="35">
        <v>87.59</v>
      </c>
      <c r="U176" s="57">
        <v>17.53</v>
      </c>
    </row>
    <row r="177" spans="2:21" x14ac:dyDescent="0.2">
      <c r="B177" s="56">
        <v>0.01</v>
      </c>
      <c r="C177" s="57">
        <v>9.99</v>
      </c>
      <c r="E177" s="56">
        <v>7</v>
      </c>
      <c r="F177" s="35">
        <v>5</v>
      </c>
      <c r="G177" s="35">
        <v>4</v>
      </c>
      <c r="H177" s="35">
        <v>3</v>
      </c>
      <c r="I177" s="35">
        <v>2</v>
      </c>
      <c r="J177" s="57">
        <v>1</v>
      </c>
      <c r="M177" s="56">
        <f t="shared" si="8"/>
        <v>2960</v>
      </c>
      <c r="N177" s="57">
        <f t="shared" si="8"/>
        <v>2969.99</v>
      </c>
      <c r="P177" s="56">
        <v>1195.1500000000001</v>
      </c>
      <c r="Q177" s="35">
        <v>617.96</v>
      </c>
      <c r="R177" s="35">
        <v>389.31</v>
      </c>
      <c r="S177" s="35">
        <v>213.19</v>
      </c>
      <c r="T177" s="35">
        <v>89.59</v>
      </c>
      <c r="U177" s="57">
        <v>18.53</v>
      </c>
    </row>
    <row r="178" spans="2:21" x14ac:dyDescent="0.2">
      <c r="B178" s="56">
        <v>0.01</v>
      </c>
      <c r="C178" s="57">
        <v>9.99</v>
      </c>
      <c r="E178" s="56">
        <v>7</v>
      </c>
      <c r="F178" s="35">
        <v>5</v>
      </c>
      <c r="G178" s="35">
        <v>4</v>
      </c>
      <c r="H178" s="35">
        <v>3</v>
      </c>
      <c r="I178" s="35">
        <v>2</v>
      </c>
      <c r="J178" s="57">
        <v>1</v>
      </c>
      <c r="M178" s="56">
        <f t="shared" si="8"/>
        <v>2970</v>
      </c>
      <c r="N178" s="57">
        <f t="shared" si="8"/>
        <v>2979.99</v>
      </c>
      <c r="P178" s="56">
        <v>1202.1500000000001</v>
      </c>
      <c r="Q178" s="35">
        <v>622.96</v>
      </c>
      <c r="R178" s="35">
        <v>393.31</v>
      </c>
      <c r="S178" s="35">
        <v>216.19</v>
      </c>
      <c r="T178" s="35">
        <v>91.59</v>
      </c>
      <c r="U178" s="57">
        <v>19.53</v>
      </c>
    </row>
    <row r="179" spans="2:21" x14ac:dyDescent="0.2">
      <c r="B179" s="56">
        <v>0.01</v>
      </c>
      <c r="C179" s="57">
        <v>9.99</v>
      </c>
      <c r="E179" s="56">
        <v>7</v>
      </c>
      <c r="F179" s="35">
        <v>5</v>
      </c>
      <c r="G179" s="35">
        <v>4</v>
      </c>
      <c r="H179" s="35">
        <v>3</v>
      </c>
      <c r="I179" s="35">
        <v>2</v>
      </c>
      <c r="J179" s="57">
        <v>1</v>
      </c>
      <c r="M179" s="56">
        <f t="shared" si="8"/>
        <v>2980</v>
      </c>
      <c r="N179" s="57">
        <f t="shared" si="8"/>
        <v>2989.99</v>
      </c>
      <c r="P179" s="56">
        <v>1209.1500000000001</v>
      </c>
      <c r="Q179" s="35">
        <v>627.96</v>
      </c>
      <c r="R179" s="35">
        <v>397.31</v>
      </c>
      <c r="S179" s="35">
        <v>219.19</v>
      </c>
      <c r="T179" s="35">
        <v>93.59</v>
      </c>
      <c r="U179" s="57">
        <v>20.53</v>
      </c>
    </row>
    <row r="180" spans="2:21" x14ac:dyDescent="0.2">
      <c r="B180" s="56">
        <v>0.01</v>
      </c>
      <c r="C180" s="57">
        <v>9.99</v>
      </c>
      <c r="E180" s="56">
        <v>7</v>
      </c>
      <c r="F180" s="35">
        <v>5</v>
      </c>
      <c r="G180" s="35">
        <v>4</v>
      </c>
      <c r="H180" s="35">
        <v>3</v>
      </c>
      <c r="I180" s="35">
        <v>2</v>
      </c>
      <c r="J180" s="57">
        <v>1</v>
      </c>
      <c r="M180" s="56">
        <f t="shared" si="8"/>
        <v>2990</v>
      </c>
      <c r="N180" s="57">
        <f t="shared" si="8"/>
        <v>2999.99</v>
      </c>
      <c r="P180" s="56">
        <v>1216.1500000000001</v>
      </c>
      <c r="Q180" s="35">
        <v>632.96</v>
      </c>
      <c r="R180" s="35">
        <v>401.31</v>
      </c>
      <c r="S180" s="35">
        <v>222.19</v>
      </c>
      <c r="T180" s="35">
        <v>95.59</v>
      </c>
      <c r="U180" s="57">
        <v>21.53</v>
      </c>
    </row>
    <row r="181" spans="2:21" x14ac:dyDescent="0.2">
      <c r="B181" s="56">
        <v>0.01</v>
      </c>
      <c r="C181" s="57">
        <v>9.99</v>
      </c>
      <c r="E181" s="56">
        <v>7</v>
      </c>
      <c r="F181" s="35">
        <v>5</v>
      </c>
      <c r="G181" s="35">
        <v>4</v>
      </c>
      <c r="H181" s="35">
        <v>3</v>
      </c>
      <c r="I181" s="35">
        <v>2</v>
      </c>
      <c r="J181" s="57">
        <v>1</v>
      </c>
      <c r="M181" s="56">
        <f t="shared" si="8"/>
        <v>3000</v>
      </c>
      <c r="N181" s="57">
        <f t="shared" si="8"/>
        <v>3009.99</v>
      </c>
      <c r="P181" s="56">
        <v>1223.1500000000001</v>
      </c>
      <c r="Q181" s="35">
        <v>637.96</v>
      </c>
      <c r="R181" s="35">
        <v>405.31</v>
      </c>
      <c r="S181" s="35">
        <v>225.19</v>
      </c>
      <c r="T181" s="35">
        <v>97.59</v>
      </c>
      <c r="U181" s="57">
        <v>22.53</v>
      </c>
    </row>
    <row r="182" spans="2:21" x14ac:dyDescent="0.2">
      <c r="B182" s="56">
        <v>0.01</v>
      </c>
      <c r="C182" s="57">
        <v>9.99</v>
      </c>
      <c r="E182" s="56">
        <v>7</v>
      </c>
      <c r="F182" s="35">
        <v>5</v>
      </c>
      <c r="G182" s="35">
        <v>4</v>
      </c>
      <c r="H182" s="35">
        <v>3</v>
      </c>
      <c r="I182" s="35">
        <v>2</v>
      </c>
      <c r="J182" s="57">
        <v>1</v>
      </c>
      <c r="M182" s="56">
        <f t="shared" si="8"/>
        <v>3010</v>
      </c>
      <c r="N182" s="57">
        <f t="shared" si="8"/>
        <v>3019.99</v>
      </c>
      <c r="P182" s="56">
        <v>1230.1500000000001</v>
      </c>
      <c r="Q182" s="35">
        <v>642.96</v>
      </c>
      <c r="R182" s="35">
        <v>409.31</v>
      </c>
      <c r="S182" s="35">
        <v>228.19</v>
      </c>
      <c r="T182" s="35">
        <v>99.59</v>
      </c>
      <c r="U182" s="57">
        <v>23.53</v>
      </c>
    </row>
    <row r="183" spans="2:21" x14ac:dyDescent="0.2">
      <c r="B183" s="56">
        <v>0.01</v>
      </c>
      <c r="C183" s="57">
        <v>9.99</v>
      </c>
      <c r="E183" s="56">
        <v>7</v>
      </c>
      <c r="F183" s="35">
        <v>5</v>
      </c>
      <c r="G183" s="35">
        <v>4</v>
      </c>
      <c r="H183" s="35">
        <v>3</v>
      </c>
      <c r="I183" s="35">
        <v>2</v>
      </c>
      <c r="J183" s="57">
        <v>1</v>
      </c>
      <c r="M183" s="56">
        <f t="shared" si="8"/>
        <v>3020</v>
      </c>
      <c r="N183" s="57">
        <f t="shared" si="8"/>
        <v>3029.99</v>
      </c>
      <c r="P183" s="56">
        <v>1237.1500000000001</v>
      </c>
      <c r="Q183" s="35">
        <v>647.96</v>
      </c>
      <c r="R183" s="35">
        <v>413.31</v>
      </c>
      <c r="S183" s="35">
        <v>231.19</v>
      </c>
      <c r="T183" s="35">
        <v>101.59</v>
      </c>
      <c r="U183" s="57">
        <v>24.53</v>
      </c>
    </row>
    <row r="184" spans="2:21" x14ac:dyDescent="0.2">
      <c r="B184" s="56">
        <v>0.01</v>
      </c>
      <c r="C184" s="57">
        <v>9.99</v>
      </c>
      <c r="E184" s="56">
        <v>7</v>
      </c>
      <c r="F184" s="35">
        <v>5</v>
      </c>
      <c r="G184" s="35">
        <v>4</v>
      </c>
      <c r="H184" s="35">
        <v>3</v>
      </c>
      <c r="I184" s="35">
        <v>2</v>
      </c>
      <c r="J184" s="57">
        <v>1</v>
      </c>
      <c r="M184" s="56">
        <f t="shared" si="8"/>
        <v>3030</v>
      </c>
      <c r="N184" s="57">
        <f t="shared" si="8"/>
        <v>3039.99</v>
      </c>
      <c r="P184" s="56">
        <v>1244.1500000000001</v>
      </c>
      <c r="Q184" s="35">
        <v>652.96</v>
      </c>
      <c r="R184" s="35">
        <v>417.31</v>
      </c>
      <c r="S184" s="35">
        <v>234.19</v>
      </c>
      <c r="T184" s="35">
        <v>103.59</v>
      </c>
      <c r="U184" s="57">
        <v>25.53</v>
      </c>
    </row>
    <row r="185" spans="2:21" x14ac:dyDescent="0.2">
      <c r="B185" s="56">
        <v>0.01</v>
      </c>
      <c r="C185" s="57">
        <v>9.99</v>
      </c>
      <c r="E185" s="56">
        <v>7</v>
      </c>
      <c r="F185" s="35">
        <v>5</v>
      </c>
      <c r="G185" s="35">
        <v>4</v>
      </c>
      <c r="H185" s="35">
        <v>3</v>
      </c>
      <c r="I185" s="35">
        <v>2</v>
      </c>
      <c r="J185" s="57">
        <v>1</v>
      </c>
      <c r="M185" s="56">
        <f t="shared" ref="M185:N200" si="9">10+M184</f>
        <v>3040</v>
      </c>
      <c r="N185" s="57">
        <f t="shared" si="9"/>
        <v>3049.99</v>
      </c>
      <c r="P185" s="56">
        <v>1251.1500000000001</v>
      </c>
      <c r="Q185" s="35">
        <v>657.96</v>
      </c>
      <c r="R185" s="35">
        <v>421.31</v>
      </c>
      <c r="S185" s="35">
        <v>237.19</v>
      </c>
      <c r="T185" s="35">
        <v>105.59</v>
      </c>
      <c r="U185" s="57">
        <v>26.53</v>
      </c>
    </row>
    <row r="186" spans="2:21" x14ac:dyDescent="0.2">
      <c r="B186" s="56">
        <v>0.01</v>
      </c>
      <c r="C186" s="57">
        <v>9.99</v>
      </c>
      <c r="E186" s="56">
        <v>7</v>
      </c>
      <c r="F186" s="35">
        <v>5</v>
      </c>
      <c r="G186" s="35">
        <v>4</v>
      </c>
      <c r="H186" s="35">
        <v>3</v>
      </c>
      <c r="I186" s="35">
        <v>2</v>
      </c>
      <c r="J186" s="57">
        <v>1</v>
      </c>
      <c r="M186" s="56">
        <f t="shared" si="9"/>
        <v>3050</v>
      </c>
      <c r="N186" s="57">
        <f t="shared" si="9"/>
        <v>3059.99</v>
      </c>
      <c r="P186" s="56">
        <v>1258.1500000000001</v>
      </c>
      <c r="Q186" s="35">
        <v>662.96</v>
      </c>
      <c r="R186" s="35">
        <v>425.31</v>
      </c>
      <c r="S186" s="35">
        <v>240.19</v>
      </c>
      <c r="T186" s="35">
        <v>107.59</v>
      </c>
      <c r="U186" s="57">
        <v>27.53</v>
      </c>
    </row>
    <row r="187" spans="2:21" x14ac:dyDescent="0.2">
      <c r="B187" s="56">
        <v>0.01</v>
      </c>
      <c r="C187" s="57">
        <v>9.99</v>
      </c>
      <c r="E187" s="56">
        <v>7</v>
      </c>
      <c r="F187" s="35">
        <v>5</v>
      </c>
      <c r="G187" s="35">
        <v>4</v>
      </c>
      <c r="H187" s="35">
        <v>3</v>
      </c>
      <c r="I187" s="35">
        <v>2</v>
      </c>
      <c r="J187" s="57">
        <v>1</v>
      </c>
      <c r="M187" s="56">
        <f t="shared" si="9"/>
        <v>3060</v>
      </c>
      <c r="N187" s="57">
        <f t="shared" si="9"/>
        <v>3069.99</v>
      </c>
      <c r="P187" s="56">
        <v>1265.1500000000001</v>
      </c>
      <c r="Q187" s="35">
        <v>667.96</v>
      </c>
      <c r="R187" s="35">
        <v>429.31</v>
      </c>
      <c r="S187" s="35">
        <v>243.19</v>
      </c>
      <c r="T187" s="35">
        <v>109.59</v>
      </c>
      <c r="U187" s="57">
        <v>28.53</v>
      </c>
    </row>
    <row r="188" spans="2:21" x14ac:dyDescent="0.2">
      <c r="B188" s="56">
        <v>0.01</v>
      </c>
      <c r="C188" s="57">
        <v>9.99</v>
      </c>
      <c r="E188" s="56">
        <v>7</v>
      </c>
      <c r="F188" s="35">
        <v>5</v>
      </c>
      <c r="G188" s="35">
        <v>4</v>
      </c>
      <c r="H188" s="35">
        <v>3</v>
      </c>
      <c r="I188" s="35">
        <v>2</v>
      </c>
      <c r="J188" s="57">
        <v>1</v>
      </c>
      <c r="M188" s="56">
        <f t="shared" si="9"/>
        <v>3070</v>
      </c>
      <c r="N188" s="57">
        <f t="shared" si="9"/>
        <v>3079.99</v>
      </c>
      <c r="P188" s="56">
        <v>1272.1500000000001</v>
      </c>
      <c r="Q188" s="35">
        <v>672.96</v>
      </c>
      <c r="R188" s="35">
        <v>433.31</v>
      </c>
      <c r="S188" s="35">
        <v>246.19</v>
      </c>
      <c r="T188" s="35">
        <v>111.59</v>
      </c>
      <c r="U188" s="57">
        <v>29.53</v>
      </c>
    </row>
    <row r="189" spans="2:21" x14ac:dyDescent="0.2">
      <c r="B189" s="56">
        <v>0.01</v>
      </c>
      <c r="C189" s="57">
        <v>9.99</v>
      </c>
      <c r="E189" s="56">
        <v>7</v>
      </c>
      <c r="F189" s="35">
        <v>5</v>
      </c>
      <c r="G189" s="35">
        <v>4</v>
      </c>
      <c r="H189" s="35">
        <v>3</v>
      </c>
      <c r="I189" s="35">
        <v>2</v>
      </c>
      <c r="J189" s="57">
        <v>1</v>
      </c>
      <c r="M189" s="56">
        <f t="shared" si="9"/>
        <v>3080</v>
      </c>
      <c r="N189" s="57">
        <f t="shared" si="9"/>
        <v>3089.99</v>
      </c>
      <c r="P189" s="56">
        <v>1279.1500000000001</v>
      </c>
      <c r="Q189" s="35">
        <v>677.96</v>
      </c>
      <c r="R189" s="35">
        <v>437.31</v>
      </c>
      <c r="S189" s="35">
        <v>249.19</v>
      </c>
      <c r="T189" s="35">
        <v>113.59</v>
      </c>
      <c r="U189" s="57">
        <v>30.53</v>
      </c>
    </row>
    <row r="190" spans="2:21" x14ac:dyDescent="0.2">
      <c r="B190" s="56">
        <v>0.01</v>
      </c>
      <c r="C190" s="57">
        <v>9.99</v>
      </c>
      <c r="E190" s="56">
        <v>7</v>
      </c>
      <c r="F190" s="35">
        <v>5</v>
      </c>
      <c r="G190" s="35">
        <v>4</v>
      </c>
      <c r="H190" s="35">
        <v>3</v>
      </c>
      <c r="I190" s="35">
        <v>2</v>
      </c>
      <c r="J190" s="57">
        <v>1</v>
      </c>
      <c r="M190" s="56">
        <f t="shared" si="9"/>
        <v>3090</v>
      </c>
      <c r="N190" s="57">
        <f t="shared" si="9"/>
        <v>3099.99</v>
      </c>
      <c r="P190" s="56">
        <v>1286.1500000000001</v>
      </c>
      <c r="Q190" s="35">
        <v>682.96</v>
      </c>
      <c r="R190" s="35">
        <v>441.31</v>
      </c>
      <c r="S190" s="35">
        <v>252.19</v>
      </c>
      <c r="T190" s="35">
        <v>115.59</v>
      </c>
      <c r="U190" s="57">
        <v>31.53</v>
      </c>
    </row>
    <row r="191" spans="2:21" x14ac:dyDescent="0.2">
      <c r="B191" s="56">
        <v>0.01</v>
      </c>
      <c r="C191" s="57">
        <v>9.99</v>
      </c>
      <c r="E191" s="56">
        <v>7</v>
      </c>
      <c r="F191" s="35">
        <v>5</v>
      </c>
      <c r="G191" s="35">
        <v>4</v>
      </c>
      <c r="H191" s="35">
        <v>3</v>
      </c>
      <c r="I191" s="35">
        <v>2</v>
      </c>
      <c r="J191" s="57">
        <v>1</v>
      </c>
      <c r="M191" s="56">
        <f t="shared" si="9"/>
        <v>3100</v>
      </c>
      <c r="N191" s="57">
        <f t="shared" si="9"/>
        <v>3109.99</v>
      </c>
      <c r="P191" s="56">
        <v>1293.1500000000001</v>
      </c>
      <c r="Q191" s="35">
        <v>687.96</v>
      </c>
      <c r="R191" s="35">
        <v>445.31</v>
      </c>
      <c r="S191" s="35">
        <v>255.19</v>
      </c>
      <c r="T191" s="35">
        <v>117.59</v>
      </c>
      <c r="U191" s="57">
        <v>32.53</v>
      </c>
    </row>
    <row r="192" spans="2:21" x14ac:dyDescent="0.2">
      <c r="B192" s="56">
        <v>0.01</v>
      </c>
      <c r="C192" s="57">
        <v>9.99</v>
      </c>
      <c r="E192" s="56">
        <v>7</v>
      </c>
      <c r="F192" s="35">
        <v>5</v>
      </c>
      <c r="G192" s="35">
        <v>4</v>
      </c>
      <c r="H192" s="35">
        <v>3</v>
      </c>
      <c r="I192" s="35">
        <v>2</v>
      </c>
      <c r="J192" s="57">
        <v>1</v>
      </c>
      <c r="M192" s="56">
        <f t="shared" si="9"/>
        <v>3110</v>
      </c>
      <c r="N192" s="57">
        <f t="shared" si="9"/>
        <v>3119.99</v>
      </c>
      <c r="P192" s="56">
        <v>1300.1500000000001</v>
      </c>
      <c r="Q192" s="35">
        <v>692.96</v>
      </c>
      <c r="R192" s="35">
        <v>449.31</v>
      </c>
      <c r="S192" s="35">
        <v>258.19</v>
      </c>
      <c r="T192" s="35">
        <v>119.59</v>
      </c>
      <c r="U192" s="57">
        <v>33.53</v>
      </c>
    </row>
    <row r="193" spans="2:21" x14ac:dyDescent="0.2">
      <c r="B193" s="56">
        <v>0.01</v>
      </c>
      <c r="C193" s="57">
        <v>9.99</v>
      </c>
      <c r="E193" s="56">
        <v>7</v>
      </c>
      <c r="F193" s="35">
        <v>5</v>
      </c>
      <c r="G193" s="35">
        <v>4</v>
      </c>
      <c r="H193" s="35">
        <v>3</v>
      </c>
      <c r="I193" s="35">
        <v>2</v>
      </c>
      <c r="J193" s="57">
        <v>1</v>
      </c>
      <c r="M193" s="56">
        <f t="shared" si="9"/>
        <v>3120</v>
      </c>
      <c r="N193" s="57">
        <f t="shared" si="9"/>
        <v>3129.99</v>
      </c>
      <c r="P193" s="56">
        <v>1307.1500000000001</v>
      </c>
      <c r="Q193" s="35">
        <v>697.96</v>
      </c>
      <c r="R193" s="35">
        <v>453.31</v>
      </c>
      <c r="S193" s="35">
        <v>261.19</v>
      </c>
      <c r="T193" s="35">
        <v>121.59</v>
      </c>
      <c r="U193" s="57">
        <v>34.53</v>
      </c>
    </row>
    <row r="194" spans="2:21" x14ac:dyDescent="0.2">
      <c r="B194" s="56">
        <v>0.01</v>
      </c>
      <c r="C194" s="57">
        <v>9.99</v>
      </c>
      <c r="E194" s="56">
        <v>7</v>
      </c>
      <c r="F194" s="35">
        <v>5</v>
      </c>
      <c r="G194" s="35">
        <v>4</v>
      </c>
      <c r="H194" s="35">
        <v>3</v>
      </c>
      <c r="I194" s="35">
        <v>2</v>
      </c>
      <c r="J194" s="57">
        <v>1</v>
      </c>
      <c r="M194" s="56">
        <f t="shared" si="9"/>
        <v>3130</v>
      </c>
      <c r="N194" s="57">
        <f t="shared" si="9"/>
        <v>3139.99</v>
      </c>
      <c r="P194" s="56">
        <v>1314.15</v>
      </c>
      <c r="Q194" s="35">
        <v>702.96</v>
      </c>
      <c r="R194" s="35">
        <v>457.31</v>
      </c>
      <c r="S194" s="35">
        <v>264.19</v>
      </c>
      <c r="T194" s="35">
        <v>123.59</v>
      </c>
      <c r="U194" s="57">
        <v>35.53</v>
      </c>
    </row>
    <row r="195" spans="2:21" x14ac:dyDescent="0.2">
      <c r="B195" s="56">
        <v>0.01</v>
      </c>
      <c r="C195" s="57">
        <v>9.99</v>
      </c>
      <c r="E195" s="56">
        <v>7</v>
      </c>
      <c r="F195" s="35">
        <v>5</v>
      </c>
      <c r="G195" s="35">
        <v>4</v>
      </c>
      <c r="H195" s="35">
        <v>3</v>
      </c>
      <c r="I195" s="35">
        <v>2</v>
      </c>
      <c r="J195" s="57">
        <v>1</v>
      </c>
      <c r="M195" s="56">
        <f t="shared" si="9"/>
        <v>3140</v>
      </c>
      <c r="N195" s="57">
        <f t="shared" si="9"/>
        <v>3149.99</v>
      </c>
      <c r="P195" s="56">
        <v>1321.15</v>
      </c>
      <c r="Q195" s="35">
        <v>707.96</v>
      </c>
      <c r="R195" s="35">
        <v>461.31</v>
      </c>
      <c r="S195" s="35">
        <v>267.19</v>
      </c>
      <c r="T195" s="35">
        <v>125.59</v>
      </c>
      <c r="U195" s="57">
        <v>36.53</v>
      </c>
    </row>
    <row r="196" spans="2:21" x14ac:dyDescent="0.2">
      <c r="B196" s="56">
        <v>0.01</v>
      </c>
      <c r="C196" s="57">
        <v>9.99</v>
      </c>
      <c r="E196" s="56">
        <v>7</v>
      </c>
      <c r="F196" s="35">
        <v>5</v>
      </c>
      <c r="G196" s="35">
        <v>4</v>
      </c>
      <c r="H196" s="35">
        <v>3</v>
      </c>
      <c r="I196" s="35">
        <v>2</v>
      </c>
      <c r="J196" s="57">
        <v>1</v>
      </c>
      <c r="M196" s="56">
        <f t="shared" si="9"/>
        <v>3150</v>
      </c>
      <c r="N196" s="57">
        <f t="shared" si="9"/>
        <v>3159.99</v>
      </c>
      <c r="P196" s="56">
        <v>1328.15</v>
      </c>
      <c r="Q196" s="35">
        <v>712.96</v>
      </c>
      <c r="R196" s="35">
        <v>465.31</v>
      </c>
      <c r="S196" s="35">
        <v>270.19</v>
      </c>
      <c r="T196" s="35">
        <v>127.59</v>
      </c>
      <c r="U196" s="57">
        <v>37.53</v>
      </c>
    </row>
    <row r="197" spans="2:21" x14ac:dyDescent="0.2">
      <c r="B197" s="56">
        <v>0.01</v>
      </c>
      <c r="C197" s="57">
        <v>9.99</v>
      </c>
      <c r="E197" s="56">
        <v>7</v>
      </c>
      <c r="F197" s="35">
        <v>5</v>
      </c>
      <c r="G197" s="35">
        <v>4</v>
      </c>
      <c r="H197" s="35">
        <v>3</v>
      </c>
      <c r="I197" s="35">
        <v>2</v>
      </c>
      <c r="J197" s="57">
        <v>1</v>
      </c>
      <c r="M197" s="56">
        <f t="shared" si="9"/>
        <v>3160</v>
      </c>
      <c r="N197" s="57">
        <f t="shared" si="9"/>
        <v>3169.99</v>
      </c>
      <c r="P197" s="56">
        <v>1335.15</v>
      </c>
      <c r="Q197" s="35">
        <v>717.96</v>
      </c>
      <c r="R197" s="35">
        <v>469.31</v>
      </c>
      <c r="S197" s="35">
        <v>273.19</v>
      </c>
      <c r="T197" s="35">
        <v>129.59</v>
      </c>
      <c r="U197" s="57">
        <v>38.53</v>
      </c>
    </row>
    <row r="198" spans="2:21" x14ac:dyDescent="0.2">
      <c r="B198" s="56">
        <v>0.01</v>
      </c>
      <c r="C198" s="57">
        <v>9.99</v>
      </c>
      <c r="E198" s="56">
        <v>7</v>
      </c>
      <c r="F198" s="35">
        <v>5</v>
      </c>
      <c r="G198" s="35">
        <v>4</v>
      </c>
      <c r="H198" s="35">
        <v>3</v>
      </c>
      <c r="I198" s="35">
        <v>2</v>
      </c>
      <c r="J198" s="57">
        <v>1</v>
      </c>
      <c r="M198" s="56">
        <f t="shared" si="9"/>
        <v>3170</v>
      </c>
      <c r="N198" s="57">
        <f t="shared" si="9"/>
        <v>3179.99</v>
      </c>
      <c r="P198" s="56">
        <v>1342.15</v>
      </c>
      <c r="Q198" s="35">
        <v>722.96</v>
      </c>
      <c r="R198" s="35">
        <v>473.31</v>
      </c>
      <c r="S198" s="35">
        <v>276.19</v>
      </c>
      <c r="T198" s="35">
        <v>131.59</v>
      </c>
      <c r="U198" s="57">
        <v>39.53</v>
      </c>
    </row>
    <row r="199" spans="2:21" x14ac:dyDescent="0.2">
      <c r="B199" s="56">
        <v>0.01</v>
      </c>
      <c r="C199" s="57">
        <v>9.99</v>
      </c>
      <c r="E199" s="56">
        <v>7</v>
      </c>
      <c r="F199" s="35">
        <v>5</v>
      </c>
      <c r="G199" s="35">
        <v>4</v>
      </c>
      <c r="H199" s="35">
        <v>3</v>
      </c>
      <c r="I199" s="35">
        <v>2</v>
      </c>
      <c r="J199" s="57">
        <v>1</v>
      </c>
      <c r="M199" s="56">
        <f t="shared" si="9"/>
        <v>3180</v>
      </c>
      <c r="N199" s="57">
        <f t="shared" si="9"/>
        <v>3189.99</v>
      </c>
      <c r="P199" s="56">
        <v>1349.15</v>
      </c>
      <c r="Q199" s="35">
        <v>727.96</v>
      </c>
      <c r="R199" s="35">
        <v>477.31</v>
      </c>
      <c r="S199" s="35">
        <v>279.19</v>
      </c>
      <c r="T199" s="35">
        <v>133.59</v>
      </c>
      <c r="U199" s="57">
        <v>40.53</v>
      </c>
    </row>
    <row r="200" spans="2:21" x14ac:dyDescent="0.2">
      <c r="B200" s="56">
        <v>0.01</v>
      </c>
      <c r="C200" s="57">
        <v>9.99</v>
      </c>
      <c r="E200" s="56">
        <v>7</v>
      </c>
      <c r="F200" s="35">
        <v>5</v>
      </c>
      <c r="G200" s="35">
        <v>4</v>
      </c>
      <c r="H200" s="35">
        <v>3</v>
      </c>
      <c r="I200" s="35">
        <v>2</v>
      </c>
      <c r="J200" s="57">
        <v>1</v>
      </c>
      <c r="M200" s="56">
        <f t="shared" si="9"/>
        <v>3190</v>
      </c>
      <c r="N200" s="57">
        <f t="shared" si="9"/>
        <v>3199.99</v>
      </c>
      <c r="P200" s="56">
        <v>1356.15</v>
      </c>
      <c r="Q200" s="35">
        <v>732.96</v>
      </c>
      <c r="R200" s="35">
        <v>481.31</v>
      </c>
      <c r="S200" s="35">
        <v>282.19</v>
      </c>
      <c r="T200" s="35">
        <v>135.59</v>
      </c>
      <c r="U200" s="57">
        <v>41.53</v>
      </c>
    </row>
    <row r="201" spans="2:21" x14ac:dyDescent="0.2">
      <c r="B201" s="56"/>
      <c r="C201" s="57"/>
      <c r="E201" s="56"/>
      <c r="F201" s="35"/>
      <c r="G201" s="35"/>
      <c r="H201" s="35"/>
      <c r="I201" s="35"/>
      <c r="J201" s="57"/>
      <c r="M201" s="56">
        <f t="shared" ref="M201:N216" si="10">10+M200</f>
        <v>3200</v>
      </c>
      <c r="N201" s="57">
        <f t="shared" si="10"/>
        <v>3209.99</v>
      </c>
      <c r="P201" s="56">
        <v>1363.15</v>
      </c>
      <c r="Q201" s="35">
        <v>737.96</v>
      </c>
      <c r="R201" s="35">
        <v>485.31</v>
      </c>
      <c r="S201" s="35">
        <v>285.19</v>
      </c>
      <c r="T201" s="35">
        <v>137.59</v>
      </c>
      <c r="U201" s="57">
        <v>42.53</v>
      </c>
    </row>
    <row r="202" spans="2:21" x14ac:dyDescent="0.2">
      <c r="B202" s="56"/>
      <c r="C202" s="57"/>
      <c r="E202" s="56"/>
      <c r="F202" s="35"/>
      <c r="G202" s="35"/>
      <c r="H202" s="35"/>
      <c r="I202" s="35"/>
      <c r="J202" s="57"/>
      <c r="M202" s="56">
        <f t="shared" si="10"/>
        <v>3210</v>
      </c>
      <c r="N202" s="57">
        <f t="shared" si="10"/>
        <v>3219.99</v>
      </c>
      <c r="P202" s="56">
        <v>1370.15</v>
      </c>
      <c r="Q202" s="35">
        <v>742.96</v>
      </c>
      <c r="R202" s="35">
        <v>489.31</v>
      </c>
      <c r="S202" s="35">
        <v>288.19</v>
      </c>
      <c r="T202" s="35">
        <v>139.59</v>
      </c>
      <c r="U202" s="57">
        <v>43.53</v>
      </c>
    </row>
    <row r="203" spans="2:21" x14ac:dyDescent="0.2">
      <c r="B203" s="56"/>
      <c r="C203" s="57"/>
      <c r="E203" s="56"/>
      <c r="F203" s="35"/>
      <c r="G203" s="35"/>
      <c r="H203" s="35"/>
      <c r="I203" s="35"/>
      <c r="J203" s="57"/>
      <c r="M203" s="56">
        <f t="shared" si="10"/>
        <v>3220</v>
      </c>
      <c r="N203" s="57">
        <f t="shared" si="10"/>
        <v>3229.99</v>
      </c>
      <c r="P203" s="56">
        <v>1377.15</v>
      </c>
      <c r="Q203" s="35">
        <v>747.96</v>
      </c>
      <c r="R203" s="35">
        <v>493.31</v>
      </c>
      <c r="S203" s="35">
        <v>291.19</v>
      </c>
      <c r="T203" s="35">
        <v>141.59</v>
      </c>
      <c r="U203" s="57">
        <v>44.53</v>
      </c>
    </row>
    <row r="204" spans="2:21" x14ac:dyDescent="0.2">
      <c r="B204" s="56"/>
      <c r="C204" s="57"/>
      <c r="E204" s="56"/>
      <c r="F204" s="35"/>
      <c r="G204" s="35"/>
      <c r="H204" s="35"/>
      <c r="I204" s="35"/>
      <c r="J204" s="57"/>
      <c r="M204" s="56">
        <f t="shared" si="10"/>
        <v>3230</v>
      </c>
      <c r="N204" s="57">
        <f t="shared" si="10"/>
        <v>3239.99</v>
      </c>
      <c r="P204" s="56">
        <v>1384.15</v>
      </c>
      <c r="Q204" s="35">
        <v>752.96</v>
      </c>
      <c r="R204" s="35">
        <v>497.31</v>
      </c>
      <c r="S204" s="35">
        <v>294.19</v>
      </c>
      <c r="T204" s="35">
        <v>143.59</v>
      </c>
      <c r="U204" s="57">
        <v>45.53</v>
      </c>
    </row>
    <row r="205" spans="2:21" x14ac:dyDescent="0.2">
      <c r="B205" s="56"/>
      <c r="C205" s="57"/>
      <c r="E205" s="56"/>
      <c r="F205" s="35"/>
      <c r="G205" s="35"/>
      <c r="H205" s="35"/>
      <c r="I205" s="35"/>
      <c r="J205" s="57"/>
      <c r="M205" s="56">
        <f t="shared" si="10"/>
        <v>3240</v>
      </c>
      <c r="N205" s="57">
        <f t="shared" si="10"/>
        <v>3249.99</v>
      </c>
      <c r="P205" s="56">
        <v>1391.15</v>
      </c>
      <c r="Q205" s="35">
        <v>757.96</v>
      </c>
      <c r="R205" s="35">
        <v>501.31</v>
      </c>
      <c r="S205" s="35">
        <v>297.19</v>
      </c>
      <c r="T205" s="35">
        <v>145.59</v>
      </c>
      <c r="U205" s="57">
        <v>46.53</v>
      </c>
    </row>
    <row r="206" spans="2:21" x14ac:dyDescent="0.2">
      <c r="B206" s="56"/>
      <c r="C206" s="57"/>
      <c r="E206" s="56"/>
      <c r="F206" s="35"/>
      <c r="G206" s="35"/>
      <c r="H206" s="35"/>
      <c r="I206" s="35"/>
      <c r="J206" s="57"/>
      <c r="M206" s="56">
        <f t="shared" si="10"/>
        <v>3250</v>
      </c>
      <c r="N206" s="57">
        <f t="shared" si="10"/>
        <v>3259.99</v>
      </c>
      <c r="P206" s="56">
        <v>1398.15</v>
      </c>
      <c r="Q206" s="35">
        <v>762.96</v>
      </c>
      <c r="R206" s="35">
        <v>505.31</v>
      </c>
      <c r="S206" s="35">
        <v>300.19</v>
      </c>
      <c r="T206" s="35">
        <v>147.59</v>
      </c>
      <c r="U206" s="57">
        <v>47.53</v>
      </c>
    </row>
    <row r="207" spans="2:21" x14ac:dyDescent="0.2">
      <c r="B207" s="56"/>
      <c r="C207" s="57"/>
      <c r="E207" s="56"/>
      <c r="F207" s="35"/>
      <c r="G207" s="35"/>
      <c r="H207" s="35"/>
      <c r="I207" s="35"/>
      <c r="J207" s="57"/>
      <c r="M207" s="56">
        <f t="shared" si="10"/>
        <v>3260</v>
      </c>
      <c r="N207" s="57">
        <f t="shared" si="10"/>
        <v>3269.99</v>
      </c>
      <c r="P207" s="56">
        <v>1405.15</v>
      </c>
      <c r="Q207" s="35">
        <v>767.96</v>
      </c>
      <c r="R207" s="35">
        <v>509.31</v>
      </c>
      <c r="S207" s="35">
        <v>303.19</v>
      </c>
      <c r="T207" s="35">
        <v>149.59</v>
      </c>
      <c r="U207" s="57">
        <v>48.53</v>
      </c>
    </row>
    <row r="208" spans="2:21" x14ac:dyDescent="0.2">
      <c r="B208" s="56"/>
      <c r="C208" s="57"/>
      <c r="E208" s="56"/>
      <c r="F208" s="35"/>
      <c r="G208" s="35"/>
      <c r="H208" s="35"/>
      <c r="I208" s="35"/>
      <c r="J208" s="57"/>
      <c r="M208" s="56">
        <f t="shared" si="10"/>
        <v>3270</v>
      </c>
      <c r="N208" s="57">
        <f t="shared" si="10"/>
        <v>3279.99</v>
      </c>
      <c r="P208" s="56">
        <v>1412.15</v>
      </c>
      <c r="Q208" s="35">
        <v>772.96</v>
      </c>
      <c r="R208" s="35">
        <v>513.30999999999995</v>
      </c>
      <c r="S208" s="35">
        <v>306.19</v>
      </c>
      <c r="T208" s="35">
        <v>151.59</v>
      </c>
      <c r="U208" s="57">
        <v>49.53</v>
      </c>
    </row>
    <row r="209" spans="2:21" x14ac:dyDescent="0.2">
      <c r="B209" s="56"/>
      <c r="C209" s="57"/>
      <c r="E209" s="56"/>
      <c r="F209" s="35"/>
      <c r="G209" s="35"/>
      <c r="H209" s="35"/>
      <c r="I209" s="35"/>
      <c r="J209" s="57"/>
      <c r="M209" s="56">
        <f t="shared" si="10"/>
        <v>3280</v>
      </c>
      <c r="N209" s="57">
        <f t="shared" si="10"/>
        <v>3289.99</v>
      </c>
      <c r="P209" s="56">
        <v>1419.15</v>
      </c>
      <c r="Q209" s="35">
        <v>777.96</v>
      </c>
      <c r="R209" s="35">
        <v>517.30999999999995</v>
      </c>
      <c r="S209" s="35">
        <v>309.19</v>
      </c>
      <c r="T209" s="35">
        <v>153.59</v>
      </c>
      <c r="U209" s="57">
        <v>50.53</v>
      </c>
    </row>
    <row r="210" spans="2:21" x14ac:dyDescent="0.2">
      <c r="B210" s="56"/>
      <c r="C210" s="57"/>
      <c r="E210" s="56"/>
      <c r="F210" s="35"/>
      <c r="G210" s="35"/>
      <c r="H210" s="35"/>
      <c r="I210" s="35"/>
      <c r="J210" s="57"/>
      <c r="M210" s="56">
        <f t="shared" si="10"/>
        <v>3290</v>
      </c>
      <c r="N210" s="57">
        <f t="shared" si="10"/>
        <v>3299.99</v>
      </c>
      <c r="P210" s="56">
        <v>1426.15</v>
      </c>
      <c r="Q210" s="35">
        <v>782.96</v>
      </c>
      <c r="R210" s="35">
        <v>521.30999999999995</v>
      </c>
      <c r="S210" s="35">
        <v>312.19</v>
      </c>
      <c r="T210" s="35">
        <v>155.59</v>
      </c>
      <c r="U210" s="57">
        <v>51.53</v>
      </c>
    </row>
    <row r="211" spans="2:21" x14ac:dyDescent="0.2">
      <c r="B211" s="56"/>
      <c r="C211" s="57"/>
      <c r="E211" s="56"/>
      <c r="F211" s="35"/>
      <c r="G211" s="35"/>
      <c r="H211" s="35"/>
      <c r="I211" s="35"/>
      <c r="J211" s="57"/>
      <c r="M211" s="56">
        <f t="shared" si="10"/>
        <v>3300</v>
      </c>
      <c r="N211" s="57">
        <f t="shared" si="10"/>
        <v>3309.99</v>
      </c>
      <c r="P211" s="56">
        <v>1433.15</v>
      </c>
      <c r="Q211" s="35">
        <v>787.96</v>
      </c>
      <c r="R211" s="35">
        <v>525.30999999999995</v>
      </c>
      <c r="S211" s="35">
        <v>315.19</v>
      </c>
      <c r="T211" s="35">
        <v>157.59</v>
      </c>
      <c r="U211" s="57">
        <v>52.53</v>
      </c>
    </row>
    <row r="212" spans="2:21" x14ac:dyDescent="0.2">
      <c r="B212" s="56"/>
      <c r="C212" s="57"/>
      <c r="E212" s="56"/>
      <c r="F212" s="35"/>
      <c r="G212" s="35"/>
      <c r="H212" s="35"/>
      <c r="I212" s="35"/>
      <c r="J212" s="57"/>
      <c r="M212" s="56">
        <f t="shared" si="10"/>
        <v>3310</v>
      </c>
      <c r="N212" s="57">
        <f t="shared" si="10"/>
        <v>3319.99</v>
      </c>
      <c r="P212" s="56">
        <v>1440.15</v>
      </c>
      <c r="Q212" s="35">
        <v>792.96</v>
      </c>
      <c r="R212" s="35">
        <v>529.30999999999995</v>
      </c>
      <c r="S212" s="35">
        <v>318.19</v>
      </c>
      <c r="T212" s="35">
        <v>159.59</v>
      </c>
      <c r="U212" s="57">
        <v>53.53</v>
      </c>
    </row>
    <row r="213" spans="2:21" x14ac:dyDescent="0.2">
      <c r="B213" s="56"/>
      <c r="C213" s="57"/>
      <c r="E213" s="56"/>
      <c r="F213" s="35"/>
      <c r="G213" s="35"/>
      <c r="H213" s="35"/>
      <c r="I213" s="35"/>
      <c r="J213" s="57"/>
      <c r="M213" s="56">
        <f t="shared" si="10"/>
        <v>3320</v>
      </c>
      <c r="N213" s="57">
        <f t="shared" si="10"/>
        <v>3329.99</v>
      </c>
      <c r="P213" s="56">
        <v>1447.15</v>
      </c>
      <c r="Q213" s="35">
        <v>797.96</v>
      </c>
      <c r="R213" s="35">
        <v>533.30999999999995</v>
      </c>
      <c r="S213" s="35">
        <v>321.19</v>
      </c>
      <c r="T213" s="35">
        <v>161.59</v>
      </c>
      <c r="U213" s="57">
        <v>54.53</v>
      </c>
    </row>
    <row r="214" spans="2:21" x14ac:dyDescent="0.2">
      <c r="B214" s="56"/>
      <c r="C214" s="57"/>
      <c r="E214" s="56"/>
      <c r="F214" s="35"/>
      <c r="G214" s="35"/>
      <c r="H214" s="35"/>
      <c r="I214" s="35"/>
      <c r="J214" s="57"/>
      <c r="M214" s="56">
        <f t="shared" si="10"/>
        <v>3330</v>
      </c>
      <c r="N214" s="57">
        <f t="shared" si="10"/>
        <v>3339.99</v>
      </c>
      <c r="P214" s="56">
        <v>1454.15</v>
      </c>
      <c r="Q214" s="35">
        <v>802.96</v>
      </c>
      <c r="R214" s="35">
        <v>537.30999999999995</v>
      </c>
      <c r="S214" s="35">
        <v>324.19</v>
      </c>
      <c r="T214" s="35">
        <v>163.59</v>
      </c>
      <c r="U214" s="57">
        <v>55.53</v>
      </c>
    </row>
    <row r="215" spans="2:21" x14ac:dyDescent="0.2">
      <c r="B215" s="56"/>
      <c r="C215" s="57"/>
      <c r="E215" s="56"/>
      <c r="F215" s="35"/>
      <c r="G215" s="35"/>
      <c r="H215" s="35"/>
      <c r="I215" s="35"/>
      <c r="J215" s="57"/>
      <c r="M215" s="56">
        <f t="shared" si="10"/>
        <v>3340</v>
      </c>
      <c r="N215" s="57">
        <f t="shared" si="10"/>
        <v>3349.99</v>
      </c>
      <c r="P215" s="56">
        <v>1461.15</v>
      </c>
      <c r="Q215" s="35">
        <v>807.96</v>
      </c>
      <c r="R215" s="35">
        <v>541.30999999999995</v>
      </c>
      <c r="S215" s="35">
        <v>327.19</v>
      </c>
      <c r="T215" s="35">
        <v>165.59</v>
      </c>
      <c r="U215" s="57">
        <v>56.53</v>
      </c>
    </row>
    <row r="216" spans="2:21" x14ac:dyDescent="0.2">
      <c r="B216" s="56"/>
      <c r="C216" s="57"/>
      <c r="E216" s="56"/>
      <c r="F216" s="35"/>
      <c r="G216" s="35"/>
      <c r="H216" s="35"/>
      <c r="I216" s="35"/>
      <c r="J216" s="57"/>
      <c r="M216" s="56">
        <f t="shared" si="10"/>
        <v>3350</v>
      </c>
      <c r="N216" s="57">
        <f t="shared" si="10"/>
        <v>3359.99</v>
      </c>
      <c r="P216" s="56">
        <v>1468.15</v>
      </c>
      <c r="Q216" s="35">
        <v>812.96</v>
      </c>
      <c r="R216" s="35">
        <v>545.30999999999995</v>
      </c>
      <c r="S216" s="35">
        <v>330.19</v>
      </c>
      <c r="T216" s="35">
        <v>167.59</v>
      </c>
      <c r="U216" s="57">
        <v>57.53</v>
      </c>
    </row>
    <row r="217" spans="2:21" x14ac:dyDescent="0.2">
      <c r="B217" s="56"/>
      <c r="C217" s="57"/>
      <c r="E217" s="56"/>
      <c r="F217" s="35"/>
      <c r="G217" s="35"/>
      <c r="H217" s="35"/>
      <c r="I217" s="35"/>
      <c r="J217" s="57"/>
      <c r="M217" s="56">
        <f t="shared" ref="M217:N232" si="11">10+M216</f>
        <v>3360</v>
      </c>
      <c r="N217" s="57">
        <f t="shared" si="11"/>
        <v>3369.99</v>
      </c>
      <c r="P217" s="56">
        <v>1475.15</v>
      </c>
      <c r="Q217" s="35">
        <v>817.96</v>
      </c>
      <c r="R217" s="35">
        <v>549.30999999999995</v>
      </c>
      <c r="S217" s="35">
        <v>333.19</v>
      </c>
      <c r="T217" s="35">
        <v>169.59</v>
      </c>
      <c r="U217" s="57">
        <v>58.53</v>
      </c>
    </row>
    <row r="218" spans="2:21" x14ac:dyDescent="0.2">
      <c r="B218" s="56"/>
      <c r="C218" s="57"/>
      <c r="E218" s="56"/>
      <c r="F218" s="35"/>
      <c r="G218" s="35"/>
      <c r="H218" s="35"/>
      <c r="I218" s="35"/>
      <c r="J218" s="57"/>
      <c r="M218" s="56">
        <f t="shared" si="11"/>
        <v>3370</v>
      </c>
      <c r="N218" s="57">
        <f t="shared" si="11"/>
        <v>3379.99</v>
      </c>
      <c r="P218" s="56">
        <v>1482.15</v>
      </c>
      <c r="Q218" s="35">
        <v>822.96</v>
      </c>
      <c r="R218" s="35">
        <v>553.30999999999995</v>
      </c>
      <c r="S218" s="35">
        <v>336.19</v>
      </c>
      <c r="T218" s="35">
        <v>171.59</v>
      </c>
      <c r="U218" s="57">
        <v>59.53</v>
      </c>
    </row>
    <row r="219" spans="2:21" x14ac:dyDescent="0.2">
      <c r="B219" s="56"/>
      <c r="C219" s="57"/>
      <c r="E219" s="56"/>
      <c r="F219" s="35"/>
      <c r="G219" s="35"/>
      <c r="H219" s="35"/>
      <c r="I219" s="35"/>
      <c r="J219" s="57"/>
      <c r="M219" s="56">
        <f t="shared" si="11"/>
        <v>3380</v>
      </c>
      <c r="N219" s="57">
        <f t="shared" si="11"/>
        <v>3389.99</v>
      </c>
      <c r="P219" s="56">
        <v>1489.15</v>
      </c>
      <c r="Q219" s="35">
        <v>827.96</v>
      </c>
      <c r="R219" s="35">
        <v>557.30999999999995</v>
      </c>
      <c r="S219" s="35">
        <v>339.19</v>
      </c>
      <c r="T219" s="35">
        <v>173.59</v>
      </c>
      <c r="U219" s="57">
        <v>60.53</v>
      </c>
    </row>
    <row r="220" spans="2:21" x14ac:dyDescent="0.2">
      <c r="B220" s="56"/>
      <c r="C220" s="57"/>
      <c r="E220" s="56"/>
      <c r="F220" s="35"/>
      <c r="G220" s="35"/>
      <c r="H220" s="35"/>
      <c r="I220" s="35"/>
      <c r="J220" s="57"/>
      <c r="M220" s="56">
        <f t="shared" si="11"/>
        <v>3390</v>
      </c>
      <c r="N220" s="57">
        <f t="shared" si="11"/>
        <v>3399.99</v>
      </c>
      <c r="P220" s="56">
        <v>1496.15</v>
      </c>
      <c r="Q220" s="35">
        <v>832.96</v>
      </c>
      <c r="R220" s="35">
        <v>561.30999999999995</v>
      </c>
      <c r="S220" s="35">
        <v>342.19</v>
      </c>
      <c r="T220" s="35">
        <v>175.59</v>
      </c>
      <c r="U220" s="57">
        <v>61.53</v>
      </c>
    </row>
    <row r="221" spans="2:21" x14ac:dyDescent="0.2">
      <c r="B221" s="56"/>
      <c r="C221" s="57"/>
      <c r="E221" s="56"/>
      <c r="F221" s="35"/>
      <c r="G221" s="35"/>
      <c r="H221" s="35"/>
      <c r="I221" s="35"/>
      <c r="J221" s="57"/>
      <c r="M221" s="56">
        <f t="shared" si="11"/>
        <v>3400</v>
      </c>
      <c r="N221" s="57">
        <f t="shared" si="11"/>
        <v>3409.99</v>
      </c>
      <c r="P221" s="56">
        <v>1503.15</v>
      </c>
      <c r="Q221" s="35">
        <v>837.96</v>
      </c>
      <c r="R221" s="35">
        <v>565.30999999999995</v>
      </c>
      <c r="S221" s="35">
        <v>345.19</v>
      </c>
      <c r="T221" s="35">
        <v>177.59</v>
      </c>
      <c r="U221" s="57">
        <v>62.53</v>
      </c>
    </row>
    <row r="222" spans="2:21" x14ac:dyDescent="0.2">
      <c r="B222" s="56">
        <v>0.01</v>
      </c>
      <c r="C222" s="57">
        <v>9.99</v>
      </c>
      <c r="E222" s="56">
        <v>7</v>
      </c>
      <c r="F222" s="35">
        <v>5</v>
      </c>
      <c r="G222" s="35">
        <v>4</v>
      </c>
      <c r="H222" s="35">
        <v>3</v>
      </c>
      <c r="I222" s="35">
        <v>2</v>
      </c>
      <c r="J222" s="57">
        <v>1</v>
      </c>
      <c r="M222" s="56">
        <f t="shared" si="11"/>
        <v>3410</v>
      </c>
      <c r="N222" s="57">
        <f t="shared" si="11"/>
        <v>3419.99</v>
      </c>
      <c r="P222" s="56">
        <v>1510.15</v>
      </c>
      <c r="Q222" s="35">
        <v>842.96</v>
      </c>
      <c r="R222" s="35">
        <v>569.30999999999995</v>
      </c>
      <c r="S222" s="35">
        <v>348.19</v>
      </c>
      <c r="T222" s="35">
        <v>179.59</v>
      </c>
      <c r="U222" s="57">
        <v>63.53</v>
      </c>
    </row>
    <row r="223" spans="2:21" x14ac:dyDescent="0.2">
      <c r="B223" s="56">
        <v>0.01</v>
      </c>
      <c r="C223" s="57">
        <v>9.99</v>
      </c>
      <c r="E223" s="56">
        <v>7</v>
      </c>
      <c r="F223" s="35">
        <v>5</v>
      </c>
      <c r="G223" s="35">
        <v>4</v>
      </c>
      <c r="H223" s="35">
        <v>3</v>
      </c>
      <c r="I223" s="35">
        <v>2</v>
      </c>
      <c r="J223" s="57">
        <v>1</v>
      </c>
      <c r="M223" s="56">
        <f t="shared" si="11"/>
        <v>3420</v>
      </c>
      <c r="N223" s="57">
        <f t="shared" si="11"/>
        <v>3429.99</v>
      </c>
      <c r="P223" s="56">
        <v>1517.15</v>
      </c>
      <c r="Q223" s="35">
        <v>847.96</v>
      </c>
      <c r="R223" s="35">
        <v>573.30999999999995</v>
      </c>
      <c r="S223" s="35">
        <v>351.19</v>
      </c>
      <c r="T223" s="35">
        <v>181.59</v>
      </c>
      <c r="U223" s="57">
        <v>64.53</v>
      </c>
    </row>
    <row r="224" spans="2:21" x14ac:dyDescent="0.2">
      <c r="B224" s="56">
        <v>0.01</v>
      </c>
      <c r="C224" s="57">
        <v>9.99</v>
      </c>
      <c r="E224" s="56">
        <v>7</v>
      </c>
      <c r="F224" s="35">
        <v>5</v>
      </c>
      <c r="G224" s="35">
        <v>4</v>
      </c>
      <c r="H224" s="35">
        <v>3</v>
      </c>
      <c r="I224" s="35">
        <v>2</v>
      </c>
      <c r="J224" s="57">
        <v>1</v>
      </c>
      <c r="M224" s="56">
        <f t="shared" si="11"/>
        <v>3430</v>
      </c>
      <c r="N224" s="57">
        <f t="shared" si="11"/>
        <v>3439.99</v>
      </c>
      <c r="P224" s="56">
        <v>1524.15</v>
      </c>
      <c r="Q224" s="35">
        <v>852.96</v>
      </c>
      <c r="R224" s="35">
        <v>577.30999999999995</v>
      </c>
      <c r="S224" s="35">
        <v>354.19</v>
      </c>
      <c r="T224" s="35">
        <v>183.59</v>
      </c>
      <c r="U224" s="57">
        <v>65.53</v>
      </c>
    </row>
    <row r="225" spans="2:21" x14ac:dyDescent="0.2">
      <c r="B225" s="56">
        <v>0.01</v>
      </c>
      <c r="C225" s="57">
        <v>9.99</v>
      </c>
      <c r="E225" s="56">
        <v>7</v>
      </c>
      <c r="F225" s="35">
        <v>5</v>
      </c>
      <c r="G225" s="35">
        <v>4</v>
      </c>
      <c r="H225" s="35">
        <v>3</v>
      </c>
      <c r="I225" s="35">
        <v>2</v>
      </c>
      <c r="J225" s="57">
        <v>1</v>
      </c>
      <c r="M225" s="56">
        <f t="shared" si="11"/>
        <v>3440</v>
      </c>
      <c r="N225" s="57">
        <f t="shared" si="11"/>
        <v>3449.99</v>
      </c>
      <c r="P225" s="56">
        <v>1531.15</v>
      </c>
      <c r="Q225" s="35">
        <v>857.96</v>
      </c>
      <c r="R225" s="35">
        <v>581.30999999999995</v>
      </c>
      <c r="S225" s="35">
        <v>357.19</v>
      </c>
      <c r="T225" s="35">
        <v>185.59</v>
      </c>
      <c r="U225" s="57">
        <v>66.53</v>
      </c>
    </row>
    <row r="226" spans="2:21" x14ac:dyDescent="0.2">
      <c r="B226" s="56">
        <v>0.01</v>
      </c>
      <c r="C226" s="57">
        <v>9.99</v>
      </c>
      <c r="E226" s="56">
        <v>7</v>
      </c>
      <c r="F226" s="35">
        <v>5</v>
      </c>
      <c r="G226" s="35">
        <v>4</v>
      </c>
      <c r="H226" s="35">
        <v>3</v>
      </c>
      <c r="I226" s="35">
        <v>2</v>
      </c>
      <c r="J226" s="57">
        <v>1</v>
      </c>
      <c r="M226" s="56">
        <f t="shared" si="11"/>
        <v>3450</v>
      </c>
      <c r="N226" s="57">
        <f t="shared" si="11"/>
        <v>3459.99</v>
      </c>
      <c r="P226" s="56">
        <v>1538.15</v>
      </c>
      <c r="Q226" s="35">
        <v>862.96</v>
      </c>
      <c r="R226" s="35">
        <v>585.30999999999995</v>
      </c>
      <c r="S226" s="35">
        <v>360.19</v>
      </c>
      <c r="T226" s="35">
        <v>187.59</v>
      </c>
      <c r="U226" s="57">
        <v>67.53</v>
      </c>
    </row>
    <row r="227" spans="2:21" x14ac:dyDescent="0.2">
      <c r="B227" s="56">
        <v>0.01</v>
      </c>
      <c r="C227" s="57">
        <v>9.99</v>
      </c>
      <c r="E227" s="56">
        <v>7</v>
      </c>
      <c r="F227" s="35">
        <v>5</v>
      </c>
      <c r="G227" s="35">
        <v>4</v>
      </c>
      <c r="H227" s="35">
        <v>3</v>
      </c>
      <c r="I227" s="35">
        <v>2</v>
      </c>
      <c r="J227" s="57">
        <v>1</v>
      </c>
      <c r="M227" s="56">
        <f t="shared" si="11"/>
        <v>3460</v>
      </c>
      <c r="N227" s="57">
        <f t="shared" si="11"/>
        <v>3469.99</v>
      </c>
      <c r="P227" s="56">
        <v>1545.15</v>
      </c>
      <c r="Q227" s="35">
        <v>867.96</v>
      </c>
      <c r="R227" s="35">
        <v>589.30999999999995</v>
      </c>
      <c r="S227" s="35">
        <v>363.19</v>
      </c>
      <c r="T227" s="35">
        <v>189.59</v>
      </c>
      <c r="U227" s="57">
        <v>68.53</v>
      </c>
    </row>
    <row r="228" spans="2:21" x14ac:dyDescent="0.2">
      <c r="B228" s="56">
        <v>0.01</v>
      </c>
      <c r="C228" s="57">
        <v>9.99</v>
      </c>
      <c r="E228" s="56">
        <v>7</v>
      </c>
      <c r="F228" s="35">
        <v>5</v>
      </c>
      <c r="G228" s="35">
        <v>4</v>
      </c>
      <c r="H228" s="35">
        <v>3</v>
      </c>
      <c r="I228" s="35">
        <v>2</v>
      </c>
      <c r="J228" s="57">
        <v>1</v>
      </c>
      <c r="M228" s="56">
        <f t="shared" si="11"/>
        <v>3470</v>
      </c>
      <c r="N228" s="57">
        <f t="shared" si="11"/>
        <v>3479.99</v>
      </c>
      <c r="P228" s="56">
        <v>1552.15</v>
      </c>
      <c r="Q228" s="35">
        <v>872.96</v>
      </c>
      <c r="R228" s="35">
        <v>593.30999999999995</v>
      </c>
      <c r="S228" s="35">
        <v>366.19</v>
      </c>
      <c r="T228" s="35">
        <v>191.59</v>
      </c>
      <c r="U228" s="57">
        <v>69.53</v>
      </c>
    </row>
    <row r="229" spans="2:21" x14ac:dyDescent="0.2">
      <c r="B229" s="56">
        <v>0.01</v>
      </c>
      <c r="C229" s="57">
        <v>9.99</v>
      </c>
      <c r="E229" s="56">
        <v>7</v>
      </c>
      <c r="F229" s="35">
        <v>5</v>
      </c>
      <c r="G229" s="35">
        <v>4</v>
      </c>
      <c r="H229" s="35">
        <v>3</v>
      </c>
      <c r="I229" s="35">
        <v>2</v>
      </c>
      <c r="J229" s="57">
        <v>1</v>
      </c>
      <c r="M229" s="56">
        <f t="shared" si="11"/>
        <v>3480</v>
      </c>
      <c r="N229" s="57">
        <f t="shared" si="11"/>
        <v>3489.99</v>
      </c>
      <c r="P229" s="56">
        <v>1559.15</v>
      </c>
      <c r="Q229" s="35">
        <v>877.96</v>
      </c>
      <c r="R229" s="35">
        <v>597.30999999999995</v>
      </c>
      <c r="S229" s="35">
        <v>369.19</v>
      </c>
      <c r="T229" s="35">
        <v>193.59</v>
      </c>
      <c r="U229" s="57">
        <v>70.53</v>
      </c>
    </row>
    <row r="230" spans="2:21" x14ac:dyDescent="0.2">
      <c r="B230" s="56">
        <v>0.01</v>
      </c>
      <c r="C230" s="57">
        <v>9.99</v>
      </c>
      <c r="E230" s="56">
        <v>7</v>
      </c>
      <c r="F230" s="35">
        <v>5</v>
      </c>
      <c r="G230" s="35">
        <v>4</v>
      </c>
      <c r="H230" s="35">
        <v>3</v>
      </c>
      <c r="I230" s="35">
        <v>2</v>
      </c>
      <c r="J230" s="57">
        <v>1</v>
      </c>
      <c r="M230" s="56">
        <f t="shared" si="11"/>
        <v>3490</v>
      </c>
      <c r="N230" s="57">
        <f t="shared" si="11"/>
        <v>3499.99</v>
      </c>
      <c r="P230" s="56">
        <v>1566.15</v>
      </c>
      <c r="Q230" s="35">
        <v>882.96</v>
      </c>
      <c r="R230" s="35">
        <v>601.30999999999995</v>
      </c>
      <c r="S230" s="35">
        <v>372.19</v>
      </c>
      <c r="T230" s="35">
        <v>195.59</v>
      </c>
      <c r="U230" s="57">
        <v>71.53</v>
      </c>
    </row>
    <row r="231" spans="2:21" x14ac:dyDescent="0.2">
      <c r="B231" s="56">
        <v>0.01</v>
      </c>
      <c r="C231" s="57">
        <v>9.99</v>
      </c>
      <c r="E231" s="56">
        <v>7</v>
      </c>
      <c r="F231" s="35">
        <v>5</v>
      </c>
      <c r="G231" s="35">
        <v>4</v>
      </c>
      <c r="H231" s="35">
        <v>3</v>
      </c>
      <c r="I231" s="35">
        <v>2</v>
      </c>
      <c r="J231" s="57">
        <v>1</v>
      </c>
      <c r="M231" s="56">
        <f t="shared" si="11"/>
        <v>3500</v>
      </c>
      <c r="N231" s="57">
        <f t="shared" si="11"/>
        <v>3509.99</v>
      </c>
      <c r="P231" s="56">
        <v>1573.15</v>
      </c>
      <c r="Q231" s="35">
        <v>887.96</v>
      </c>
      <c r="R231" s="35">
        <v>605.30999999999995</v>
      </c>
      <c r="S231" s="35">
        <v>375.19</v>
      </c>
      <c r="T231" s="35">
        <v>197.59</v>
      </c>
      <c r="U231" s="57">
        <v>72.53</v>
      </c>
    </row>
    <row r="232" spans="2:21" x14ac:dyDescent="0.2">
      <c r="B232" s="56">
        <v>0.01</v>
      </c>
      <c r="C232" s="57">
        <v>9.99</v>
      </c>
      <c r="E232" s="56">
        <v>7</v>
      </c>
      <c r="F232" s="35">
        <v>5</v>
      </c>
      <c r="G232" s="35">
        <v>4</v>
      </c>
      <c r="H232" s="35">
        <v>3</v>
      </c>
      <c r="I232" s="35">
        <v>2</v>
      </c>
      <c r="J232" s="57">
        <v>1</v>
      </c>
      <c r="M232" s="56">
        <f t="shared" si="11"/>
        <v>3510</v>
      </c>
      <c r="N232" s="57">
        <f t="shared" si="11"/>
        <v>3519.99</v>
      </c>
      <c r="P232" s="56">
        <v>1580.15</v>
      </c>
      <c r="Q232" s="35">
        <v>892.96</v>
      </c>
      <c r="R232" s="35">
        <v>609.30999999999995</v>
      </c>
      <c r="S232" s="35">
        <v>378.19</v>
      </c>
      <c r="T232" s="35">
        <v>199.59</v>
      </c>
      <c r="U232" s="57">
        <v>73.53</v>
      </c>
    </row>
    <row r="233" spans="2:21" x14ac:dyDescent="0.2">
      <c r="B233" s="56">
        <v>0.01</v>
      </c>
      <c r="C233" s="57">
        <v>9.99</v>
      </c>
      <c r="E233" s="56">
        <v>7</v>
      </c>
      <c r="F233" s="35">
        <v>5</v>
      </c>
      <c r="G233" s="35">
        <v>4</v>
      </c>
      <c r="H233" s="35">
        <v>3</v>
      </c>
      <c r="I233" s="35">
        <v>2</v>
      </c>
      <c r="J233" s="57">
        <v>1</v>
      </c>
      <c r="M233" s="56">
        <f t="shared" ref="M233:N248" si="12">10+M232</f>
        <v>3520</v>
      </c>
      <c r="N233" s="57">
        <f t="shared" si="12"/>
        <v>3529.99</v>
      </c>
      <c r="P233" s="56">
        <v>1587.15</v>
      </c>
      <c r="Q233" s="35">
        <v>897.96</v>
      </c>
      <c r="R233" s="35">
        <v>613.30999999999995</v>
      </c>
      <c r="S233" s="35">
        <v>381.19</v>
      </c>
      <c r="T233" s="35">
        <v>201.59</v>
      </c>
      <c r="U233" s="57">
        <v>74.53</v>
      </c>
    </row>
    <row r="234" spans="2:21" x14ac:dyDescent="0.2">
      <c r="B234" s="56">
        <v>0.01</v>
      </c>
      <c r="C234" s="57">
        <v>9.99</v>
      </c>
      <c r="E234" s="56">
        <v>7</v>
      </c>
      <c r="F234" s="35">
        <v>5</v>
      </c>
      <c r="G234" s="35">
        <v>4</v>
      </c>
      <c r="H234" s="35">
        <v>3</v>
      </c>
      <c r="I234" s="35">
        <v>2</v>
      </c>
      <c r="J234" s="57">
        <v>1</v>
      </c>
      <c r="M234" s="56">
        <f t="shared" si="12"/>
        <v>3530</v>
      </c>
      <c r="N234" s="57">
        <f t="shared" si="12"/>
        <v>3539.99</v>
      </c>
      <c r="P234" s="56">
        <v>1594.15</v>
      </c>
      <c r="Q234" s="35">
        <v>902.96</v>
      </c>
      <c r="R234" s="35">
        <v>617.30999999999995</v>
      </c>
      <c r="S234" s="35">
        <v>384.19</v>
      </c>
      <c r="T234" s="35">
        <v>203.59</v>
      </c>
      <c r="U234" s="57">
        <v>75.53</v>
      </c>
    </row>
    <row r="235" spans="2:21" x14ac:dyDescent="0.2">
      <c r="B235" s="56">
        <v>0.01</v>
      </c>
      <c r="C235" s="57">
        <v>9.99</v>
      </c>
      <c r="E235" s="56">
        <v>7</v>
      </c>
      <c r="F235" s="35">
        <v>5</v>
      </c>
      <c r="G235" s="35">
        <v>4</v>
      </c>
      <c r="H235" s="35">
        <v>3</v>
      </c>
      <c r="I235" s="35">
        <v>2</v>
      </c>
      <c r="J235" s="57">
        <v>1</v>
      </c>
      <c r="M235" s="56">
        <f t="shared" si="12"/>
        <v>3540</v>
      </c>
      <c r="N235" s="57">
        <f t="shared" si="12"/>
        <v>3549.99</v>
      </c>
      <c r="P235" s="56">
        <v>1601.15</v>
      </c>
      <c r="Q235" s="35">
        <v>907.96</v>
      </c>
      <c r="R235" s="35">
        <v>621.30999999999995</v>
      </c>
      <c r="S235" s="35">
        <v>387.19</v>
      </c>
      <c r="T235" s="35">
        <v>205.59</v>
      </c>
      <c r="U235" s="57">
        <v>76.53</v>
      </c>
    </row>
    <row r="236" spans="2:21" x14ac:dyDescent="0.2">
      <c r="B236" s="56">
        <v>0.01</v>
      </c>
      <c r="C236" s="57">
        <v>9.99</v>
      </c>
      <c r="E236" s="56">
        <v>7</v>
      </c>
      <c r="F236" s="35">
        <v>5</v>
      </c>
      <c r="G236" s="35">
        <v>4</v>
      </c>
      <c r="H236" s="35">
        <v>3</v>
      </c>
      <c r="I236" s="35">
        <v>2</v>
      </c>
      <c r="J236" s="57">
        <v>1</v>
      </c>
      <c r="M236" s="56">
        <f t="shared" si="12"/>
        <v>3550</v>
      </c>
      <c r="N236" s="57">
        <f t="shared" si="12"/>
        <v>3559.99</v>
      </c>
      <c r="P236" s="56">
        <v>1608.15</v>
      </c>
      <c r="Q236" s="35">
        <v>912.96</v>
      </c>
      <c r="R236" s="35">
        <v>625.30999999999995</v>
      </c>
      <c r="S236" s="35">
        <v>390.19</v>
      </c>
      <c r="T236" s="35">
        <v>207.59</v>
      </c>
      <c r="U236" s="57">
        <v>77.53</v>
      </c>
    </row>
    <row r="237" spans="2:21" x14ac:dyDescent="0.2">
      <c r="B237" s="56">
        <v>0.01</v>
      </c>
      <c r="C237" s="57">
        <v>9.99</v>
      </c>
      <c r="E237" s="56">
        <v>7</v>
      </c>
      <c r="F237" s="35">
        <v>5</v>
      </c>
      <c r="G237" s="35">
        <v>4</v>
      </c>
      <c r="H237" s="35">
        <v>3</v>
      </c>
      <c r="I237" s="35">
        <v>2</v>
      </c>
      <c r="J237" s="57">
        <v>1</v>
      </c>
      <c r="M237" s="56">
        <f t="shared" si="12"/>
        <v>3560</v>
      </c>
      <c r="N237" s="57">
        <f t="shared" si="12"/>
        <v>3569.99</v>
      </c>
      <c r="P237" s="56">
        <v>1615.15</v>
      </c>
      <c r="Q237" s="35">
        <v>917.96</v>
      </c>
      <c r="R237" s="35">
        <v>629.30999999999995</v>
      </c>
      <c r="S237" s="35">
        <v>393.19</v>
      </c>
      <c r="T237" s="35">
        <v>209.59</v>
      </c>
      <c r="U237" s="57">
        <v>78.53</v>
      </c>
    </row>
    <row r="238" spans="2:21" x14ac:dyDescent="0.2">
      <c r="B238" s="56">
        <v>0.01</v>
      </c>
      <c r="C238" s="57">
        <v>9.99</v>
      </c>
      <c r="E238" s="56">
        <v>7</v>
      </c>
      <c r="F238" s="35">
        <v>5</v>
      </c>
      <c r="G238" s="35">
        <v>4</v>
      </c>
      <c r="H238" s="35">
        <v>3</v>
      </c>
      <c r="I238" s="35">
        <v>2</v>
      </c>
      <c r="J238" s="57">
        <v>1</v>
      </c>
      <c r="M238" s="56">
        <f t="shared" si="12"/>
        <v>3570</v>
      </c>
      <c r="N238" s="57">
        <f t="shared" si="12"/>
        <v>3579.99</v>
      </c>
      <c r="P238" s="56">
        <v>1622.15</v>
      </c>
      <c r="Q238" s="35">
        <v>922.96</v>
      </c>
      <c r="R238" s="35">
        <v>633.30999999999995</v>
      </c>
      <c r="S238" s="35">
        <v>396.19</v>
      </c>
      <c r="T238" s="35">
        <v>211.59</v>
      </c>
      <c r="U238" s="57">
        <v>79.53</v>
      </c>
    </row>
    <row r="239" spans="2:21" x14ac:dyDescent="0.2">
      <c r="B239" s="56"/>
      <c r="C239" s="57"/>
      <c r="E239" s="56"/>
      <c r="F239" s="35"/>
      <c r="G239" s="35"/>
      <c r="H239" s="35"/>
      <c r="I239" s="35"/>
      <c r="J239" s="57"/>
      <c r="M239" s="56">
        <f t="shared" si="12"/>
        <v>3580</v>
      </c>
      <c r="N239" s="57">
        <f t="shared" si="12"/>
        <v>3589.99</v>
      </c>
      <c r="P239" s="56">
        <v>1629.15</v>
      </c>
      <c r="Q239" s="35">
        <v>927.96</v>
      </c>
      <c r="R239" s="35">
        <v>637.30999999999995</v>
      </c>
      <c r="S239" s="35">
        <v>399.19</v>
      </c>
      <c r="T239" s="35">
        <v>213.59</v>
      </c>
      <c r="U239" s="57">
        <v>80.53</v>
      </c>
    </row>
    <row r="240" spans="2:21" x14ac:dyDescent="0.2">
      <c r="B240" s="56"/>
      <c r="C240" s="57"/>
      <c r="E240" s="56"/>
      <c r="F240" s="35"/>
      <c r="G240" s="35"/>
      <c r="H240" s="35"/>
      <c r="I240" s="35"/>
      <c r="J240" s="57"/>
      <c r="M240" s="56">
        <f t="shared" si="12"/>
        <v>3590</v>
      </c>
      <c r="N240" s="57">
        <f t="shared" si="12"/>
        <v>3599.99</v>
      </c>
      <c r="P240" s="56">
        <v>1636.15</v>
      </c>
      <c r="Q240" s="35">
        <v>932.96</v>
      </c>
      <c r="R240" s="35">
        <v>641.30999999999995</v>
      </c>
      <c r="S240" s="35">
        <v>402.19</v>
      </c>
      <c r="T240" s="35">
        <v>215.59</v>
      </c>
      <c r="U240" s="57">
        <v>81.53</v>
      </c>
    </row>
    <row r="241" spans="2:21" x14ac:dyDescent="0.2">
      <c r="B241" s="56"/>
      <c r="C241" s="57"/>
      <c r="E241" s="56"/>
      <c r="F241" s="35"/>
      <c r="G241" s="35"/>
      <c r="H241" s="35"/>
      <c r="I241" s="35"/>
      <c r="J241" s="57"/>
      <c r="M241" s="56">
        <f t="shared" si="12"/>
        <v>3600</v>
      </c>
      <c r="N241" s="57">
        <f t="shared" si="12"/>
        <v>3609.99</v>
      </c>
      <c r="P241" s="56">
        <v>1643.15</v>
      </c>
      <c r="Q241" s="35">
        <v>937.96</v>
      </c>
      <c r="R241" s="35">
        <v>645.30999999999995</v>
      </c>
      <c r="S241" s="35">
        <v>405.19</v>
      </c>
      <c r="T241" s="35">
        <v>217.59</v>
      </c>
      <c r="U241" s="57">
        <v>82.53</v>
      </c>
    </row>
    <row r="242" spans="2:21" x14ac:dyDescent="0.2">
      <c r="B242" s="56"/>
      <c r="C242" s="57"/>
      <c r="E242" s="56"/>
      <c r="F242" s="35"/>
      <c r="G242" s="35"/>
      <c r="H242" s="35"/>
      <c r="I242" s="35"/>
      <c r="J242" s="57"/>
      <c r="M242" s="56">
        <f t="shared" si="12"/>
        <v>3610</v>
      </c>
      <c r="N242" s="57">
        <f t="shared" si="12"/>
        <v>3619.99</v>
      </c>
      <c r="P242" s="56">
        <v>1650.15</v>
      </c>
      <c r="Q242" s="35">
        <v>942.96</v>
      </c>
      <c r="R242" s="35">
        <v>649.30999999999995</v>
      </c>
      <c r="S242" s="35">
        <v>408.19</v>
      </c>
      <c r="T242" s="35">
        <v>219.59</v>
      </c>
      <c r="U242" s="57">
        <v>83.53</v>
      </c>
    </row>
    <row r="243" spans="2:21" x14ac:dyDescent="0.2">
      <c r="B243" s="56"/>
      <c r="C243" s="57"/>
      <c r="E243" s="56"/>
      <c r="F243" s="35"/>
      <c r="G243" s="35"/>
      <c r="H243" s="35"/>
      <c r="I243" s="35"/>
      <c r="J243" s="57"/>
      <c r="M243" s="56">
        <f t="shared" si="12"/>
        <v>3620</v>
      </c>
      <c r="N243" s="57">
        <f t="shared" si="12"/>
        <v>3629.99</v>
      </c>
      <c r="P243" s="56">
        <v>1657.15</v>
      </c>
      <c r="Q243" s="35">
        <v>947.96</v>
      </c>
      <c r="R243" s="35">
        <v>653.30999999999995</v>
      </c>
      <c r="S243" s="35">
        <v>411.19</v>
      </c>
      <c r="T243" s="35">
        <v>221.59</v>
      </c>
      <c r="U243" s="57">
        <v>84.53</v>
      </c>
    </row>
    <row r="244" spans="2:21" x14ac:dyDescent="0.2">
      <c r="B244" s="56"/>
      <c r="C244" s="57"/>
      <c r="E244" s="56"/>
      <c r="F244" s="35"/>
      <c r="G244" s="35"/>
      <c r="H244" s="35"/>
      <c r="I244" s="35"/>
      <c r="J244" s="57"/>
      <c r="M244" s="56">
        <f t="shared" si="12"/>
        <v>3630</v>
      </c>
      <c r="N244" s="57">
        <f t="shared" si="12"/>
        <v>3639.99</v>
      </c>
      <c r="P244" s="56">
        <v>1664.15</v>
      </c>
      <c r="Q244" s="35">
        <v>952.96</v>
      </c>
      <c r="R244" s="35">
        <v>657.31</v>
      </c>
      <c r="S244" s="35">
        <v>414.19</v>
      </c>
      <c r="T244" s="35">
        <v>223.59</v>
      </c>
      <c r="U244" s="57">
        <v>85.53</v>
      </c>
    </row>
    <row r="245" spans="2:21" x14ac:dyDescent="0.2">
      <c r="B245" s="56"/>
      <c r="C245" s="57"/>
      <c r="E245" s="56"/>
      <c r="F245" s="35"/>
      <c r="G245" s="35"/>
      <c r="H245" s="35"/>
      <c r="I245" s="35"/>
      <c r="J245" s="57"/>
      <c r="M245" s="56">
        <f t="shared" si="12"/>
        <v>3640</v>
      </c>
      <c r="N245" s="57">
        <f t="shared" si="12"/>
        <v>3649.99</v>
      </c>
      <c r="P245" s="56">
        <v>1671.15</v>
      </c>
      <c r="Q245" s="35">
        <v>957.96</v>
      </c>
      <c r="R245" s="35">
        <v>661.31</v>
      </c>
      <c r="S245" s="35">
        <v>417.19</v>
      </c>
      <c r="T245" s="35">
        <v>225.59</v>
      </c>
      <c r="U245" s="57">
        <v>86.53</v>
      </c>
    </row>
    <row r="246" spans="2:21" x14ac:dyDescent="0.2">
      <c r="B246" s="56"/>
      <c r="C246" s="57"/>
      <c r="E246" s="56"/>
      <c r="F246" s="35"/>
      <c r="G246" s="35"/>
      <c r="H246" s="35"/>
      <c r="I246" s="35"/>
      <c r="J246" s="57"/>
      <c r="M246" s="56">
        <f t="shared" si="12"/>
        <v>3650</v>
      </c>
      <c r="N246" s="57">
        <f t="shared" si="12"/>
        <v>3659.99</v>
      </c>
      <c r="P246" s="56">
        <v>1678.15</v>
      </c>
      <c r="Q246" s="35">
        <v>962.96</v>
      </c>
      <c r="R246" s="35">
        <v>665.31</v>
      </c>
      <c r="S246" s="35">
        <v>420.19</v>
      </c>
      <c r="T246" s="35">
        <v>227.59</v>
      </c>
      <c r="U246" s="57">
        <v>87.53</v>
      </c>
    </row>
    <row r="247" spans="2:21" x14ac:dyDescent="0.2">
      <c r="B247" s="56"/>
      <c r="C247" s="57"/>
      <c r="E247" s="56"/>
      <c r="F247" s="35"/>
      <c r="G247" s="35"/>
      <c r="H247" s="35"/>
      <c r="I247" s="35"/>
      <c r="J247" s="57"/>
      <c r="M247" s="56">
        <f t="shared" si="12"/>
        <v>3660</v>
      </c>
      <c r="N247" s="57">
        <f t="shared" si="12"/>
        <v>3669.99</v>
      </c>
      <c r="P247" s="56">
        <v>1685.15</v>
      </c>
      <c r="Q247" s="35">
        <v>967.96</v>
      </c>
      <c r="R247" s="35">
        <v>669.31</v>
      </c>
      <c r="S247" s="35">
        <v>423.19</v>
      </c>
      <c r="T247" s="35">
        <v>229.59</v>
      </c>
      <c r="U247" s="57">
        <v>88.53</v>
      </c>
    </row>
    <row r="248" spans="2:21" x14ac:dyDescent="0.2">
      <c r="B248" s="56"/>
      <c r="C248" s="57"/>
      <c r="E248" s="56"/>
      <c r="F248" s="35"/>
      <c r="G248" s="35"/>
      <c r="H248" s="35"/>
      <c r="I248" s="35"/>
      <c r="J248" s="57"/>
      <c r="M248" s="56">
        <f t="shared" si="12"/>
        <v>3670</v>
      </c>
      <c r="N248" s="57">
        <f t="shared" si="12"/>
        <v>3679.99</v>
      </c>
      <c r="P248" s="56">
        <v>1692.15</v>
      </c>
      <c r="Q248" s="35">
        <v>972.96</v>
      </c>
      <c r="R248" s="35">
        <v>673.31</v>
      </c>
      <c r="S248" s="35">
        <v>426.19</v>
      </c>
      <c r="T248" s="35">
        <v>231.59</v>
      </c>
      <c r="U248" s="57">
        <v>89.53</v>
      </c>
    </row>
    <row r="249" spans="2:21" x14ac:dyDescent="0.2">
      <c r="B249" s="56">
        <v>0.01</v>
      </c>
      <c r="C249" s="57">
        <v>9.99</v>
      </c>
      <c r="E249" s="56">
        <v>7</v>
      </c>
      <c r="F249" s="35">
        <v>5</v>
      </c>
      <c r="G249" s="35">
        <v>4</v>
      </c>
      <c r="H249" s="35">
        <v>3</v>
      </c>
      <c r="I249" s="35">
        <v>2</v>
      </c>
      <c r="J249" s="57">
        <v>1</v>
      </c>
      <c r="M249" s="56">
        <f t="shared" ref="M249:N264" si="13">10+M248</f>
        <v>3680</v>
      </c>
      <c r="N249" s="57">
        <f t="shared" si="13"/>
        <v>3689.99</v>
      </c>
      <c r="P249" s="56">
        <v>1699.15</v>
      </c>
      <c r="Q249" s="35">
        <v>977.96</v>
      </c>
      <c r="R249" s="35">
        <v>677.31</v>
      </c>
      <c r="S249" s="35">
        <v>429.19</v>
      </c>
      <c r="T249" s="35">
        <v>233.59</v>
      </c>
      <c r="U249" s="57">
        <v>90.53</v>
      </c>
    </row>
    <row r="250" spans="2:21" x14ac:dyDescent="0.2">
      <c r="B250" s="56">
        <v>0.01</v>
      </c>
      <c r="C250" s="57">
        <v>9.99</v>
      </c>
      <c r="E250" s="56">
        <v>7</v>
      </c>
      <c r="F250" s="35">
        <v>5</v>
      </c>
      <c r="G250" s="35">
        <v>4</v>
      </c>
      <c r="H250" s="35">
        <v>3</v>
      </c>
      <c r="I250" s="35">
        <v>2</v>
      </c>
      <c r="J250" s="57">
        <v>1</v>
      </c>
      <c r="M250" s="56">
        <f t="shared" si="13"/>
        <v>3690</v>
      </c>
      <c r="N250" s="57">
        <f t="shared" si="13"/>
        <v>3699.99</v>
      </c>
      <c r="P250" s="56">
        <v>1706.15</v>
      </c>
      <c r="Q250" s="35">
        <v>982.96</v>
      </c>
      <c r="R250" s="35">
        <v>681.31</v>
      </c>
      <c r="S250" s="35">
        <v>432.19</v>
      </c>
      <c r="T250" s="35">
        <v>235.59</v>
      </c>
      <c r="U250" s="57">
        <v>91.53</v>
      </c>
    </row>
    <row r="251" spans="2:21" x14ac:dyDescent="0.2">
      <c r="B251" s="56">
        <v>0.01</v>
      </c>
      <c r="C251" s="57">
        <v>9.99</v>
      </c>
      <c r="E251" s="56">
        <v>7</v>
      </c>
      <c r="F251" s="35">
        <v>5</v>
      </c>
      <c r="G251" s="35">
        <v>4</v>
      </c>
      <c r="H251" s="35">
        <v>3</v>
      </c>
      <c r="I251" s="35">
        <v>2</v>
      </c>
      <c r="J251" s="57">
        <v>1</v>
      </c>
      <c r="M251" s="56">
        <f t="shared" si="13"/>
        <v>3700</v>
      </c>
      <c r="N251" s="57">
        <f t="shared" si="13"/>
        <v>3709.99</v>
      </c>
      <c r="P251" s="56">
        <v>1713.15</v>
      </c>
      <c r="Q251" s="35">
        <v>987.96</v>
      </c>
      <c r="R251" s="35">
        <v>685.31</v>
      </c>
      <c r="S251" s="35">
        <v>435.19</v>
      </c>
      <c r="T251" s="35">
        <v>237.59</v>
      </c>
      <c r="U251" s="57">
        <v>92.53</v>
      </c>
    </row>
    <row r="252" spans="2:21" x14ac:dyDescent="0.2">
      <c r="B252" s="56">
        <v>0.01</v>
      </c>
      <c r="C252" s="57">
        <v>9.99</v>
      </c>
      <c r="E252" s="56">
        <v>7</v>
      </c>
      <c r="F252" s="35">
        <v>5</v>
      </c>
      <c r="G252" s="35">
        <v>4</v>
      </c>
      <c r="H252" s="35">
        <v>3</v>
      </c>
      <c r="I252" s="35">
        <v>2</v>
      </c>
      <c r="J252" s="57">
        <v>1</v>
      </c>
      <c r="M252" s="56">
        <f t="shared" si="13"/>
        <v>3710</v>
      </c>
      <c r="N252" s="57">
        <f t="shared" si="13"/>
        <v>3719.99</v>
      </c>
      <c r="P252" s="56">
        <v>1720.15</v>
      </c>
      <c r="Q252" s="35">
        <v>992.96</v>
      </c>
      <c r="R252" s="35">
        <v>689.31</v>
      </c>
      <c r="S252" s="35">
        <v>438.19</v>
      </c>
      <c r="T252" s="35">
        <v>239.59</v>
      </c>
      <c r="U252" s="57">
        <v>93.53</v>
      </c>
    </row>
    <row r="253" spans="2:21" x14ac:dyDescent="0.2">
      <c r="B253" s="56">
        <v>0.01</v>
      </c>
      <c r="C253" s="57">
        <v>9.99</v>
      </c>
      <c r="E253" s="56">
        <v>7</v>
      </c>
      <c r="F253" s="35">
        <v>5</v>
      </c>
      <c r="G253" s="35">
        <v>4</v>
      </c>
      <c r="H253" s="35">
        <v>3</v>
      </c>
      <c r="I253" s="35">
        <v>2</v>
      </c>
      <c r="J253" s="57">
        <v>1</v>
      </c>
      <c r="M253" s="56">
        <f t="shared" si="13"/>
        <v>3720</v>
      </c>
      <c r="N253" s="57">
        <f t="shared" si="13"/>
        <v>3729.99</v>
      </c>
      <c r="P253" s="56">
        <v>1727.15</v>
      </c>
      <c r="Q253" s="35">
        <v>997.96</v>
      </c>
      <c r="R253" s="35">
        <v>693.31</v>
      </c>
      <c r="S253" s="35">
        <v>441.19</v>
      </c>
      <c r="T253" s="35">
        <v>241.59</v>
      </c>
      <c r="U253" s="57">
        <v>94.53</v>
      </c>
    </row>
    <row r="254" spans="2:21" x14ac:dyDescent="0.2">
      <c r="B254" s="56">
        <v>0.01</v>
      </c>
      <c r="C254" s="57">
        <v>9.99</v>
      </c>
      <c r="E254" s="56">
        <v>7</v>
      </c>
      <c r="F254" s="35">
        <v>5</v>
      </c>
      <c r="G254" s="35">
        <v>4</v>
      </c>
      <c r="H254" s="35">
        <v>3</v>
      </c>
      <c r="I254" s="35">
        <v>2</v>
      </c>
      <c r="J254" s="57">
        <v>1</v>
      </c>
      <c r="M254" s="56">
        <f t="shared" si="13"/>
        <v>3730</v>
      </c>
      <c r="N254" s="57">
        <f t="shared" si="13"/>
        <v>3739.99</v>
      </c>
      <c r="P254" s="56">
        <v>1734.15</v>
      </c>
      <c r="Q254" s="35">
        <v>1002.96</v>
      </c>
      <c r="R254" s="35">
        <v>697.31</v>
      </c>
      <c r="S254" s="35">
        <v>444.19</v>
      </c>
      <c r="T254" s="35">
        <v>243.59</v>
      </c>
      <c r="U254" s="57">
        <v>95.53</v>
      </c>
    </row>
    <row r="255" spans="2:21" x14ac:dyDescent="0.2">
      <c r="B255" s="56"/>
      <c r="C255" s="57"/>
      <c r="E255" s="56"/>
      <c r="F255" s="35"/>
      <c r="G255" s="35"/>
      <c r="H255" s="35"/>
      <c r="I255" s="35"/>
      <c r="J255" s="57"/>
      <c r="M255" s="56">
        <f t="shared" si="13"/>
        <v>3740</v>
      </c>
      <c r="N255" s="57">
        <f t="shared" si="13"/>
        <v>3749.99</v>
      </c>
      <c r="P255" s="56">
        <v>1741.15</v>
      </c>
      <c r="Q255" s="35">
        <v>1007.96</v>
      </c>
      <c r="R255" s="35">
        <v>701.31</v>
      </c>
      <c r="S255" s="35">
        <v>447.19</v>
      </c>
      <c r="T255" s="35">
        <v>245.59</v>
      </c>
      <c r="U255" s="57">
        <v>96.53</v>
      </c>
    </row>
    <row r="256" spans="2:21" x14ac:dyDescent="0.2">
      <c r="B256" s="56"/>
      <c r="C256" s="57"/>
      <c r="E256" s="56"/>
      <c r="F256" s="35"/>
      <c r="G256" s="35"/>
      <c r="H256" s="35"/>
      <c r="I256" s="35"/>
      <c r="J256" s="57"/>
      <c r="M256" s="56">
        <f t="shared" si="13"/>
        <v>3750</v>
      </c>
      <c r="N256" s="57">
        <f t="shared" si="13"/>
        <v>3759.99</v>
      </c>
      <c r="P256" s="56">
        <v>1748.15</v>
      </c>
      <c r="Q256" s="35">
        <v>1012.96</v>
      </c>
      <c r="R256" s="35">
        <v>705.31</v>
      </c>
      <c r="S256" s="35">
        <v>450.19</v>
      </c>
      <c r="T256" s="35">
        <v>247.59</v>
      </c>
      <c r="U256" s="57">
        <v>97.53</v>
      </c>
    </row>
    <row r="257" spans="2:21" x14ac:dyDescent="0.2">
      <c r="B257" s="56"/>
      <c r="C257" s="57"/>
      <c r="E257" s="56"/>
      <c r="F257" s="35"/>
      <c r="G257" s="35"/>
      <c r="H257" s="35"/>
      <c r="I257" s="35"/>
      <c r="J257" s="57"/>
      <c r="M257" s="56">
        <f t="shared" si="13"/>
        <v>3760</v>
      </c>
      <c r="N257" s="57">
        <f t="shared" si="13"/>
        <v>3769.99</v>
      </c>
      <c r="P257" s="56">
        <v>1755.15</v>
      </c>
      <c r="Q257" s="35">
        <v>1017.96</v>
      </c>
      <c r="R257" s="35">
        <v>709.31</v>
      </c>
      <c r="S257" s="35">
        <v>453.19</v>
      </c>
      <c r="T257" s="35">
        <v>249.59</v>
      </c>
      <c r="U257" s="57">
        <v>98.53</v>
      </c>
    </row>
    <row r="258" spans="2:21" x14ac:dyDescent="0.2">
      <c r="B258" s="56"/>
      <c r="C258" s="57"/>
      <c r="E258" s="56"/>
      <c r="F258" s="35"/>
      <c r="G258" s="35"/>
      <c r="H258" s="35"/>
      <c r="I258" s="35"/>
      <c r="J258" s="57"/>
      <c r="M258" s="56">
        <f t="shared" si="13"/>
        <v>3770</v>
      </c>
      <c r="N258" s="57">
        <f t="shared" si="13"/>
        <v>3779.99</v>
      </c>
      <c r="P258" s="56">
        <v>1762.15</v>
      </c>
      <c r="Q258" s="35">
        <v>1022.96</v>
      </c>
      <c r="R258" s="35">
        <v>713.31</v>
      </c>
      <c r="S258" s="35">
        <v>456.19</v>
      </c>
      <c r="T258" s="35">
        <v>251.59</v>
      </c>
      <c r="U258" s="57">
        <v>99.53</v>
      </c>
    </row>
    <row r="259" spans="2:21" x14ac:dyDescent="0.2">
      <c r="B259" s="56"/>
      <c r="C259" s="57"/>
      <c r="E259" s="56"/>
      <c r="F259" s="35"/>
      <c r="G259" s="35"/>
      <c r="H259" s="35"/>
      <c r="I259" s="35"/>
      <c r="J259" s="57"/>
      <c r="M259" s="56">
        <f t="shared" si="13"/>
        <v>3780</v>
      </c>
      <c r="N259" s="57">
        <f t="shared" si="13"/>
        <v>3789.99</v>
      </c>
      <c r="P259" s="56">
        <v>1769.15</v>
      </c>
      <c r="Q259" s="35">
        <v>1027.96</v>
      </c>
      <c r="R259" s="35">
        <v>717.31</v>
      </c>
      <c r="S259" s="35">
        <v>459.19</v>
      </c>
      <c r="T259" s="35">
        <v>253.59</v>
      </c>
      <c r="U259" s="57">
        <v>100.53</v>
      </c>
    </row>
    <row r="260" spans="2:21" x14ac:dyDescent="0.2">
      <c r="B260" s="56">
        <v>0.01</v>
      </c>
      <c r="C260" s="57">
        <v>9.99</v>
      </c>
      <c r="E260" s="56">
        <v>7</v>
      </c>
      <c r="F260" s="35">
        <v>5</v>
      </c>
      <c r="G260" s="35">
        <v>4</v>
      </c>
      <c r="H260" s="35">
        <v>3</v>
      </c>
      <c r="I260" s="35">
        <v>2</v>
      </c>
      <c r="J260" s="57">
        <v>1</v>
      </c>
      <c r="M260" s="56">
        <f t="shared" si="13"/>
        <v>3790</v>
      </c>
      <c r="N260" s="57">
        <f t="shared" si="13"/>
        <v>3799.99</v>
      </c>
      <c r="P260" s="56">
        <v>1776.15</v>
      </c>
      <c r="Q260" s="35">
        <v>1032.96</v>
      </c>
      <c r="R260" s="35">
        <v>721.31</v>
      </c>
      <c r="S260" s="35">
        <v>462.19</v>
      </c>
      <c r="T260" s="35">
        <v>255.59</v>
      </c>
      <c r="U260" s="57">
        <v>101.53</v>
      </c>
    </row>
    <row r="261" spans="2:21" x14ac:dyDescent="0.2">
      <c r="B261" s="56">
        <v>0.01</v>
      </c>
      <c r="C261" s="57">
        <v>9.99</v>
      </c>
      <c r="E261" s="56">
        <v>7</v>
      </c>
      <c r="F261" s="35">
        <v>5</v>
      </c>
      <c r="G261" s="35">
        <v>4</v>
      </c>
      <c r="H261" s="35">
        <v>3</v>
      </c>
      <c r="I261" s="35">
        <v>2</v>
      </c>
      <c r="J261" s="57">
        <v>1</v>
      </c>
      <c r="M261" s="56">
        <f t="shared" si="13"/>
        <v>3800</v>
      </c>
      <c r="N261" s="57">
        <f t="shared" si="13"/>
        <v>3809.99</v>
      </c>
      <c r="P261" s="56">
        <v>1783.15</v>
      </c>
      <c r="Q261" s="35">
        <v>1037.96</v>
      </c>
      <c r="R261" s="35">
        <v>725.31</v>
      </c>
      <c r="S261" s="35">
        <v>465.19</v>
      </c>
      <c r="T261" s="35">
        <v>257.58999999999997</v>
      </c>
      <c r="U261" s="57">
        <v>102.53</v>
      </c>
    </row>
    <row r="262" spans="2:21" x14ac:dyDescent="0.2">
      <c r="B262" s="56">
        <v>0.01</v>
      </c>
      <c r="C262" s="57">
        <v>9.99</v>
      </c>
      <c r="E262" s="56">
        <v>7</v>
      </c>
      <c r="F262" s="35">
        <v>5</v>
      </c>
      <c r="G262" s="35">
        <v>4</v>
      </c>
      <c r="H262" s="35">
        <v>3</v>
      </c>
      <c r="I262" s="35">
        <v>2</v>
      </c>
      <c r="J262" s="57">
        <v>1</v>
      </c>
      <c r="M262" s="56">
        <f t="shared" si="13"/>
        <v>3810</v>
      </c>
      <c r="N262" s="57">
        <f t="shared" si="13"/>
        <v>3819.99</v>
      </c>
      <c r="P262" s="56">
        <v>1790.15</v>
      </c>
      <c r="Q262" s="35">
        <v>1042.96</v>
      </c>
      <c r="R262" s="35">
        <v>729.31</v>
      </c>
      <c r="S262" s="35">
        <v>468.19</v>
      </c>
      <c r="T262" s="35">
        <v>259.58999999999997</v>
      </c>
      <c r="U262" s="57">
        <v>103.53</v>
      </c>
    </row>
    <row r="263" spans="2:21" x14ac:dyDescent="0.2">
      <c r="B263" s="56">
        <v>0.01</v>
      </c>
      <c r="C263" s="57">
        <v>9.99</v>
      </c>
      <c r="E263" s="56">
        <v>7</v>
      </c>
      <c r="F263" s="35">
        <v>5</v>
      </c>
      <c r="G263" s="35">
        <v>4</v>
      </c>
      <c r="H263" s="35">
        <v>3</v>
      </c>
      <c r="I263" s="35">
        <v>2</v>
      </c>
      <c r="J263" s="57">
        <v>1</v>
      </c>
      <c r="M263" s="56">
        <f t="shared" si="13"/>
        <v>3820</v>
      </c>
      <c r="N263" s="57">
        <f t="shared" si="13"/>
        <v>3829.99</v>
      </c>
      <c r="P263" s="56">
        <v>1797.15</v>
      </c>
      <c r="Q263" s="35">
        <v>1047.96</v>
      </c>
      <c r="R263" s="35">
        <v>733.31</v>
      </c>
      <c r="S263" s="35">
        <v>471.19</v>
      </c>
      <c r="T263" s="35">
        <v>261.58999999999997</v>
      </c>
      <c r="U263" s="57">
        <v>104.53</v>
      </c>
    </row>
    <row r="264" spans="2:21" x14ac:dyDescent="0.2">
      <c r="B264" s="56">
        <v>0.01</v>
      </c>
      <c r="C264" s="57">
        <v>9.99</v>
      </c>
      <c r="E264" s="56">
        <v>7</v>
      </c>
      <c r="F264" s="35">
        <v>5</v>
      </c>
      <c r="G264" s="35">
        <v>4</v>
      </c>
      <c r="H264" s="35">
        <v>3</v>
      </c>
      <c r="I264" s="35">
        <v>2</v>
      </c>
      <c r="J264" s="57">
        <v>1</v>
      </c>
      <c r="M264" s="56">
        <f t="shared" si="13"/>
        <v>3830</v>
      </c>
      <c r="N264" s="57">
        <f t="shared" si="13"/>
        <v>3839.99</v>
      </c>
      <c r="P264" s="56">
        <v>1804.15</v>
      </c>
      <c r="Q264" s="35">
        <v>1052.96</v>
      </c>
      <c r="R264" s="35">
        <v>737.31</v>
      </c>
      <c r="S264" s="35">
        <v>474.19</v>
      </c>
      <c r="T264" s="35">
        <v>263.58999999999997</v>
      </c>
      <c r="U264" s="57">
        <v>105.53</v>
      </c>
    </row>
    <row r="265" spans="2:21" ht="13.5" thickBot="1" x14ac:dyDescent="0.25">
      <c r="B265" s="58">
        <v>0.01</v>
      </c>
      <c r="C265" s="59">
        <v>4.1500000000000004</v>
      </c>
      <c r="E265" s="58">
        <v>7</v>
      </c>
      <c r="F265" s="60">
        <v>5</v>
      </c>
      <c r="G265" s="60">
        <v>4</v>
      </c>
      <c r="H265" s="60">
        <v>3</v>
      </c>
      <c r="I265" s="60">
        <v>2</v>
      </c>
      <c r="J265" s="59">
        <v>1</v>
      </c>
      <c r="M265" s="56">
        <f t="shared" ref="M265" si="14">10+M264</f>
        <v>3840</v>
      </c>
      <c r="N265" s="57">
        <v>3840.08</v>
      </c>
      <c r="P265" s="56">
        <v>1811.15</v>
      </c>
      <c r="Q265" s="35">
        <v>1057.96</v>
      </c>
      <c r="R265" s="35">
        <v>741.31</v>
      </c>
      <c r="S265" s="35">
        <v>477.19</v>
      </c>
      <c r="T265" s="35">
        <v>265.58999999999997</v>
      </c>
      <c r="U265" s="57">
        <v>106.53</v>
      </c>
    </row>
  </sheetData>
  <mergeCells count="5">
    <mergeCell ref="E3:J3"/>
    <mergeCell ref="M3:N3"/>
    <mergeCell ref="P3:U3"/>
    <mergeCell ref="B4:C4"/>
    <mergeCell ref="M4:N4"/>
  </mergeCells>
  <pageMargins left="0.78740157480314965" right="0.39370078740157483" top="0.59055118110236227" bottom="0.59055118110236227" header="0.51181102362204722" footer="0.51181102362204722"/>
  <pageSetup paperSize="9"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C0657C80C9EB42A8AE8AF1E32C18B5" ma:contentTypeVersion="19" ma:contentTypeDescription="Ein neues Dokument erstellen." ma:contentTypeScope="" ma:versionID="8aa7a6ad380a30cfa043813422f9882d">
  <xsd:schema xmlns:xsd="http://www.w3.org/2001/XMLSchema" xmlns:xs="http://www.w3.org/2001/XMLSchema" xmlns:p="http://schemas.microsoft.com/office/2006/metadata/properties" xmlns:ns2="bbb3f655-f267-4a84-b742-532fbc77d0ab" xmlns:ns3="f5f3c0c8-cb47-4a26-91a1-a44bb4539247" targetNamespace="http://schemas.microsoft.com/office/2006/metadata/properties" ma:root="true" ma:fieldsID="a82a12d528fa1fbaff4235029ff765f5" ns2:_="" ns3:_="">
    <xsd:import namespace="bbb3f655-f267-4a84-b742-532fbc77d0ab"/>
    <xsd:import namespace="f5f3c0c8-cb47-4a26-91a1-a44bb45392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3f655-f267-4a84-b742-532fbc77d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4a64a0-82bc-48a6-9867-8208b236fb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3c0c8-cb47-4a26-91a1-a44bb4539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bcdc34-3acf-42b1-abfa-b6ef944057a8}" ma:internalName="TaxCatchAll" ma:showField="CatchAllData" ma:web="f5f3c0c8-cb47-4a26-91a1-a44bb45392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f3c0c8-cb47-4a26-91a1-a44bb4539247" xsi:nil="true"/>
    <lcf76f155ced4ddcb4097134ff3c332f xmlns="bbb3f655-f267-4a84-b742-532fbc77d0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768A7F-AB82-4FB1-B7E0-47B6E408F19E}"/>
</file>

<file path=customXml/itemProps2.xml><?xml version="1.0" encoding="utf-8"?>
<ds:datastoreItem xmlns:ds="http://schemas.openxmlformats.org/officeDocument/2006/customXml" ds:itemID="{D13FD8DB-F2C1-44B7-8955-0F0A412758D3}"/>
</file>

<file path=customXml/itemProps3.xml><?xml version="1.0" encoding="utf-8"?>
<ds:datastoreItem xmlns:ds="http://schemas.openxmlformats.org/officeDocument/2006/customXml" ds:itemID="{A0F78E96-488E-4489-9E03-AF43A79F01F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22</vt:i4>
      </vt:variant>
    </vt:vector>
  </HeadingPairs>
  <TitlesOfParts>
    <vt:vector size="33" baseType="lpstr">
      <vt:lpstr>Startseite</vt:lpstr>
      <vt:lpstr>Eingaben</vt:lpstr>
      <vt:lpstr>Berechnung</vt:lpstr>
      <vt:lpstr>Beispiel</vt:lpstr>
      <vt:lpstr>Hilfe</vt:lpstr>
      <vt:lpstr>Tabelle pfändbarer Beträge 2024</vt:lpstr>
      <vt:lpstr>Tabelle pfändbarer Beträge 2023</vt:lpstr>
      <vt:lpstr>Tabelle pfändbarer Beträge 2022</vt:lpstr>
      <vt:lpstr>Tabelle pfändbarer Beträge 2021</vt:lpstr>
      <vt:lpstr>Tabelle pfändbarer Beträge 2020</vt:lpstr>
      <vt:lpstr>Parameter_Intern</vt:lpstr>
      <vt:lpstr>BeispielB3</vt:lpstr>
      <vt:lpstr>BerechnungB3</vt:lpstr>
      <vt:lpstr>Beispiel!Druckbereich</vt:lpstr>
      <vt:lpstr>Berechnung!Druckbereich</vt:lpstr>
      <vt:lpstr>Eingaben!Druckbereich</vt:lpstr>
      <vt:lpstr>Hilfe!Druckbereich</vt:lpstr>
      <vt:lpstr>Startseite!Druckbereich</vt:lpstr>
      <vt:lpstr>'Tabelle pfändbarer Beträge 2020'!Druckbereich</vt:lpstr>
      <vt:lpstr>'Tabelle pfändbarer Beträge 2021'!Druckbereich</vt:lpstr>
      <vt:lpstr>'Tabelle pfändbarer Beträge 2022'!Druckbereich</vt:lpstr>
      <vt:lpstr>'Tabelle pfändbarer Beträge 2023'!Druckbereich</vt:lpstr>
      <vt:lpstr>'Tabelle pfändbarer Beträge 2024'!Druckbereich</vt:lpstr>
      <vt:lpstr>'Tabelle pfändbarer Beträge 2020'!Drucktitel</vt:lpstr>
      <vt:lpstr>'Tabelle pfändbarer Beträge 2021'!Drucktitel</vt:lpstr>
      <vt:lpstr>'Tabelle pfändbarer Beträge 2022'!Drucktitel</vt:lpstr>
      <vt:lpstr>'Tabelle pfändbarer Beträge 2023'!Drucktitel</vt:lpstr>
      <vt:lpstr>'Tabelle pfändbarer Beträge 2024'!Drucktitel</vt:lpstr>
      <vt:lpstr>EingabenB3</vt:lpstr>
      <vt:lpstr>HilfeB3</vt:lpstr>
      <vt:lpstr>Startseite!StartG10</vt:lpstr>
      <vt:lpstr>Startseite!Startseite</vt:lpstr>
      <vt:lpstr>StartseiteB5</vt:lpstr>
    </vt:vector>
  </TitlesOfParts>
  <Company>VNR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Lohnpfändung</dc:title>
  <dc:creator>Michael Konetzny</dc:creator>
  <cp:keywords>Lohnpfändung Tools</cp:keywords>
  <cp:lastModifiedBy>Konetzny, Michael</cp:lastModifiedBy>
  <cp:lastPrinted>2024-06-06T06:05:51Z</cp:lastPrinted>
  <dcterms:created xsi:type="dcterms:W3CDTF">2009-01-31T13:41:13Z</dcterms:created>
  <dcterms:modified xsi:type="dcterms:W3CDTF">2024-06-06T06:20:57Z</dcterms:modified>
  <cp:category>Tools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TRUE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Kostenvergleich_PEO.xls</vt:lpwstr>
  </property>
  <property fmtid="{D5CDD505-2E9C-101B-9397-08002B2CF9AE}" pid="5" name="Jet Reports Design Mode Active">
    <vt:bool>true</vt:bool>
  </property>
  <property fmtid="{D5CDD505-2E9C-101B-9397-08002B2CF9AE}" pid="6" name="ContentTypeId">
    <vt:lpwstr>0x010100E9C0657C80C9EB42A8AE8AF1E32C18B5</vt:lpwstr>
  </property>
</Properties>
</file>